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015" windowHeight="8205"/>
  </bookViews>
  <sheets>
    <sheet name="File_tempestività_pagamenti_tit" sheetId="1" r:id="rId1"/>
  </sheets>
  <definedNames>
    <definedName name="_xlnm._FilterDatabase" localSheetId="0" hidden="1">File_tempestività_pagamenti_tit!$A$1:$R$907</definedName>
  </definedNames>
  <calcPr calcId="124519"/>
</workbook>
</file>

<file path=xl/calcChain.xml><?xml version="1.0" encoding="utf-8"?>
<calcChain xmlns="http://schemas.openxmlformats.org/spreadsheetml/2006/main">
  <c r="Q914" i="1"/>
  <c r="Q911"/>
  <c r="Q909"/>
  <c r="F909"/>
  <c r="J907" l="1"/>
  <c r="P907" s="1"/>
  <c r="Q907" s="1"/>
  <c r="J906"/>
  <c r="P906" s="1"/>
  <c r="Q906" s="1"/>
  <c r="J905"/>
  <c r="P905" s="1"/>
  <c r="Q905" s="1"/>
  <c r="J904"/>
  <c r="P904" s="1"/>
  <c r="Q904" s="1"/>
  <c r="J903"/>
  <c r="P903" s="1"/>
  <c r="Q903" s="1"/>
  <c r="J902"/>
  <c r="P902" s="1"/>
  <c r="Q902" s="1"/>
  <c r="J901"/>
  <c r="P901" s="1"/>
  <c r="Q901" s="1"/>
  <c r="J900"/>
  <c r="P900" s="1"/>
  <c r="Q900" s="1"/>
  <c r="J899"/>
  <c r="P899" s="1"/>
  <c r="Q899" s="1"/>
  <c r="J898"/>
  <c r="P898" s="1"/>
  <c r="Q898" s="1"/>
  <c r="J897"/>
  <c r="P897" s="1"/>
  <c r="Q897" s="1"/>
  <c r="J896"/>
  <c r="P896" s="1"/>
  <c r="Q896" s="1"/>
  <c r="J895"/>
  <c r="P895" s="1"/>
  <c r="Q895" s="1"/>
  <c r="J894"/>
  <c r="P894" s="1"/>
  <c r="Q894" s="1"/>
  <c r="J893"/>
  <c r="P893" s="1"/>
  <c r="Q893" s="1"/>
  <c r="J892"/>
  <c r="P892" s="1"/>
  <c r="Q892" s="1"/>
  <c r="J891"/>
  <c r="P891" s="1"/>
  <c r="Q891" s="1"/>
  <c r="J890"/>
  <c r="P890" s="1"/>
  <c r="Q890" s="1"/>
  <c r="J889"/>
  <c r="P889" s="1"/>
  <c r="Q889" s="1"/>
  <c r="J888"/>
  <c r="P888" s="1"/>
  <c r="Q888" s="1"/>
  <c r="J887"/>
  <c r="P887" s="1"/>
  <c r="Q887" s="1"/>
  <c r="J886"/>
  <c r="P886" s="1"/>
  <c r="Q886" s="1"/>
  <c r="J885"/>
  <c r="P885" s="1"/>
  <c r="Q885" s="1"/>
  <c r="J884"/>
  <c r="P884" s="1"/>
  <c r="Q884" s="1"/>
  <c r="J883"/>
  <c r="P883" s="1"/>
  <c r="Q883" s="1"/>
  <c r="J882"/>
  <c r="P882" s="1"/>
  <c r="Q882" s="1"/>
  <c r="J881"/>
  <c r="P881" s="1"/>
  <c r="Q881" s="1"/>
  <c r="J880"/>
  <c r="P880" s="1"/>
  <c r="Q880" s="1"/>
  <c r="J879"/>
  <c r="P879" s="1"/>
  <c r="Q879" s="1"/>
  <c r="J878"/>
  <c r="P878" s="1"/>
  <c r="Q878" s="1"/>
  <c r="J877"/>
  <c r="P877" s="1"/>
  <c r="Q877" s="1"/>
  <c r="J876"/>
  <c r="P876" s="1"/>
  <c r="Q876" s="1"/>
  <c r="J875"/>
  <c r="P875" s="1"/>
  <c r="Q875" s="1"/>
  <c r="J874"/>
  <c r="P874" s="1"/>
  <c r="Q874" s="1"/>
  <c r="J873"/>
  <c r="P873" s="1"/>
  <c r="Q873" s="1"/>
  <c r="J872"/>
  <c r="P872" s="1"/>
  <c r="Q872" s="1"/>
  <c r="J871"/>
  <c r="P871" s="1"/>
  <c r="Q871" s="1"/>
  <c r="J870"/>
  <c r="P870" s="1"/>
  <c r="Q870" s="1"/>
  <c r="J869"/>
  <c r="P869" s="1"/>
  <c r="Q869" s="1"/>
  <c r="J868"/>
  <c r="P868" s="1"/>
  <c r="Q868" s="1"/>
  <c r="J867"/>
  <c r="P867" s="1"/>
  <c r="Q867" s="1"/>
  <c r="J866"/>
  <c r="P866" s="1"/>
  <c r="Q866" s="1"/>
  <c r="J865"/>
  <c r="P865" s="1"/>
  <c r="Q865" s="1"/>
  <c r="J864"/>
  <c r="P864" s="1"/>
  <c r="Q864" s="1"/>
  <c r="J863"/>
  <c r="P863" s="1"/>
  <c r="Q863" s="1"/>
  <c r="J862"/>
  <c r="P862" s="1"/>
  <c r="Q862" s="1"/>
  <c r="J861"/>
  <c r="P861" s="1"/>
  <c r="Q861" s="1"/>
  <c r="J860"/>
  <c r="P860" s="1"/>
  <c r="Q860" s="1"/>
  <c r="J859"/>
  <c r="P859" s="1"/>
  <c r="Q859" s="1"/>
  <c r="J858"/>
  <c r="P858" s="1"/>
  <c r="Q858" s="1"/>
  <c r="J857"/>
  <c r="P857" s="1"/>
  <c r="Q857" s="1"/>
  <c r="J856"/>
  <c r="P856" s="1"/>
  <c r="Q856" s="1"/>
  <c r="J855"/>
  <c r="P855" s="1"/>
  <c r="Q855" s="1"/>
  <c r="J854"/>
  <c r="P854" s="1"/>
  <c r="Q854" s="1"/>
  <c r="J853"/>
  <c r="P853" s="1"/>
  <c r="Q853" s="1"/>
  <c r="J852"/>
  <c r="P852" s="1"/>
  <c r="Q852" s="1"/>
  <c r="J851"/>
  <c r="P851" s="1"/>
  <c r="Q851" s="1"/>
  <c r="J850"/>
  <c r="P850" s="1"/>
  <c r="Q850" s="1"/>
  <c r="J849"/>
  <c r="P849" s="1"/>
  <c r="Q849" s="1"/>
  <c r="J848"/>
  <c r="P848" s="1"/>
  <c r="Q848" s="1"/>
  <c r="J847"/>
  <c r="P847" s="1"/>
  <c r="Q847" s="1"/>
  <c r="J846"/>
  <c r="P846" s="1"/>
  <c r="Q846" s="1"/>
  <c r="J845"/>
  <c r="P845" s="1"/>
  <c r="Q845" s="1"/>
  <c r="J844"/>
  <c r="P844" s="1"/>
  <c r="Q844" s="1"/>
  <c r="J843"/>
  <c r="P843" s="1"/>
  <c r="Q843" s="1"/>
  <c r="J842"/>
  <c r="P842" s="1"/>
  <c r="Q842" s="1"/>
  <c r="J841"/>
  <c r="P841" s="1"/>
  <c r="Q841" s="1"/>
  <c r="J840"/>
  <c r="P840" s="1"/>
  <c r="Q840" s="1"/>
  <c r="J839"/>
  <c r="P839" s="1"/>
  <c r="Q839" s="1"/>
  <c r="J838"/>
  <c r="P838" s="1"/>
  <c r="Q838" s="1"/>
  <c r="J837"/>
  <c r="P837" s="1"/>
  <c r="Q837" s="1"/>
  <c r="J836"/>
  <c r="P836" s="1"/>
  <c r="Q836" s="1"/>
  <c r="J835"/>
  <c r="P835" s="1"/>
  <c r="Q835" s="1"/>
  <c r="J834"/>
  <c r="P834" s="1"/>
  <c r="Q834" s="1"/>
  <c r="J833"/>
  <c r="P833" s="1"/>
  <c r="Q833" s="1"/>
  <c r="J832"/>
  <c r="P832" s="1"/>
  <c r="Q832" s="1"/>
  <c r="J831"/>
  <c r="P831" s="1"/>
  <c r="Q831" s="1"/>
  <c r="J830"/>
  <c r="P830" s="1"/>
  <c r="Q830" s="1"/>
  <c r="J829"/>
  <c r="P829" s="1"/>
  <c r="Q829" s="1"/>
  <c r="J828"/>
  <c r="P828" s="1"/>
  <c r="Q828" s="1"/>
  <c r="J827"/>
  <c r="P827" s="1"/>
  <c r="Q827" s="1"/>
  <c r="J826"/>
  <c r="P826" s="1"/>
  <c r="Q826" s="1"/>
  <c r="J825"/>
  <c r="P825" s="1"/>
  <c r="Q825" s="1"/>
  <c r="J824"/>
  <c r="P824" s="1"/>
  <c r="Q824" s="1"/>
  <c r="J823"/>
  <c r="P823" s="1"/>
  <c r="Q823" s="1"/>
  <c r="J822"/>
  <c r="P822" s="1"/>
  <c r="Q822" s="1"/>
  <c r="J821"/>
  <c r="P821" s="1"/>
  <c r="Q821" s="1"/>
  <c r="J820"/>
  <c r="P820" s="1"/>
  <c r="Q820" s="1"/>
  <c r="J819"/>
  <c r="P819" s="1"/>
  <c r="Q819" s="1"/>
  <c r="J818"/>
  <c r="P818" s="1"/>
  <c r="Q818" s="1"/>
  <c r="J817"/>
  <c r="P817" s="1"/>
  <c r="Q817" s="1"/>
  <c r="J816"/>
  <c r="P816" s="1"/>
  <c r="Q816" s="1"/>
  <c r="J815"/>
  <c r="P815" s="1"/>
  <c r="Q815" s="1"/>
  <c r="J814"/>
  <c r="P814" s="1"/>
  <c r="Q814" s="1"/>
  <c r="J813"/>
  <c r="P813" s="1"/>
  <c r="Q813" s="1"/>
  <c r="J812"/>
  <c r="P812" s="1"/>
  <c r="Q812" s="1"/>
  <c r="J811"/>
  <c r="P811" s="1"/>
  <c r="Q811" s="1"/>
  <c r="J810"/>
  <c r="P810" s="1"/>
  <c r="Q810" s="1"/>
  <c r="J809"/>
  <c r="P809" s="1"/>
  <c r="Q809" s="1"/>
  <c r="J808"/>
  <c r="P808" s="1"/>
  <c r="Q808" s="1"/>
  <c r="J807"/>
  <c r="P807" s="1"/>
  <c r="Q807" s="1"/>
  <c r="J806"/>
  <c r="P806" s="1"/>
  <c r="Q806" s="1"/>
  <c r="J805"/>
  <c r="P805" s="1"/>
  <c r="Q805" s="1"/>
  <c r="J804"/>
  <c r="P804" s="1"/>
  <c r="Q804" s="1"/>
  <c r="J803"/>
  <c r="P803" s="1"/>
  <c r="Q803" s="1"/>
  <c r="J802"/>
  <c r="P802" s="1"/>
  <c r="Q802" s="1"/>
  <c r="J801"/>
  <c r="P801" s="1"/>
  <c r="Q801" s="1"/>
  <c r="J800"/>
  <c r="P800" s="1"/>
  <c r="Q800" s="1"/>
  <c r="J799"/>
  <c r="P799" s="1"/>
  <c r="Q799" s="1"/>
  <c r="J798"/>
  <c r="P798" s="1"/>
  <c r="Q798" s="1"/>
  <c r="J797"/>
  <c r="P797" s="1"/>
  <c r="Q797" s="1"/>
  <c r="J796"/>
  <c r="P796" s="1"/>
  <c r="Q796" s="1"/>
  <c r="J795"/>
  <c r="P795" s="1"/>
  <c r="Q795" s="1"/>
  <c r="J794"/>
  <c r="P794" s="1"/>
  <c r="Q794" s="1"/>
  <c r="J793"/>
  <c r="P793" s="1"/>
  <c r="Q793" s="1"/>
  <c r="J792"/>
  <c r="P792" s="1"/>
  <c r="Q792" s="1"/>
  <c r="J791"/>
  <c r="P791" s="1"/>
  <c r="Q791" s="1"/>
  <c r="J790"/>
  <c r="P790" s="1"/>
  <c r="Q790" s="1"/>
  <c r="J789"/>
  <c r="P789" s="1"/>
  <c r="Q789" s="1"/>
  <c r="J788"/>
  <c r="P788" s="1"/>
  <c r="Q788" s="1"/>
  <c r="J787"/>
  <c r="P787" s="1"/>
  <c r="Q787" s="1"/>
  <c r="J786"/>
  <c r="P786" s="1"/>
  <c r="Q786" s="1"/>
  <c r="J785"/>
  <c r="P785" s="1"/>
  <c r="Q785" s="1"/>
  <c r="J784"/>
  <c r="P784" s="1"/>
  <c r="Q784" s="1"/>
  <c r="J783"/>
  <c r="P783" s="1"/>
  <c r="Q783" s="1"/>
  <c r="J782"/>
  <c r="P782" s="1"/>
  <c r="Q782" s="1"/>
  <c r="J781"/>
  <c r="P781" s="1"/>
  <c r="Q781" s="1"/>
  <c r="J780"/>
  <c r="P780" s="1"/>
  <c r="Q780" s="1"/>
  <c r="J779"/>
  <c r="P779" s="1"/>
  <c r="Q779" s="1"/>
  <c r="J778"/>
  <c r="P778" s="1"/>
  <c r="Q778" s="1"/>
  <c r="J777"/>
  <c r="P777" s="1"/>
  <c r="Q777" s="1"/>
  <c r="J776"/>
  <c r="P776" s="1"/>
  <c r="Q776" s="1"/>
  <c r="J775"/>
  <c r="P775" s="1"/>
  <c r="Q775" s="1"/>
  <c r="J774"/>
  <c r="P774" s="1"/>
  <c r="Q774" s="1"/>
  <c r="J773"/>
  <c r="P773" s="1"/>
  <c r="Q773" s="1"/>
  <c r="J772"/>
  <c r="P772" s="1"/>
  <c r="Q772" s="1"/>
  <c r="J771"/>
  <c r="P771" s="1"/>
  <c r="Q771" s="1"/>
  <c r="J770"/>
  <c r="P770" s="1"/>
  <c r="Q770" s="1"/>
  <c r="J769"/>
  <c r="P769" s="1"/>
  <c r="Q769" s="1"/>
  <c r="J768"/>
  <c r="P768" s="1"/>
  <c r="Q768" s="1"/>
  <c r="J767"/>
  <c r="P767" s="1"/>
  <c r="Q767" s="1"/>
  <c r="J766"/>
  <c r="P766" s="1"/>
  <c r="Q766" s="1"/>
  <c r="J765"/>
  <c r="P765" s="1"/>
  <c r="Q765" s="1"/>
  <c r="J764"/>
  <c r="P764" s="1"/>
  <c r="Q764" s="1"/>
  <c r="J763"/>
  <c r="P763" s="1"/>
  <c r="Q763" s="1"/>
  <c r="J762"/>
  <c r="P762" s="1"/>
  <c r="Q762" s="1"/>
  <c r="J761"/>
  <c r="P761" s="1"/>
  <c r="Q761" s="1"/>
  <c r="J760"/>
  <c r="P760" s="1"/>
  <c r="Q760" s="1"/>
  <c r="J759"/>
  <c r="P759" s="1"/>
  <c r="Q759" s="1"/>
  <c r="J758"/>
  <c r="P758" s="1"/>
  <c r="Q758" s="1"/>
  <c r="J757"/>
  <c r="P757" s="1"/>
  <c r="Q757" s="1"/>
  <c r="J756"/>
  <c r="P756" s="1"/>
  <c r="Q756" s="1"/>
  <c r="J755"/>
  <c r="P755" s="1"/>
  <c r="Q755" s="1"/>
  <c r="J754"/>
  <c r="P754" s="1"/>
  <c r="Q754" s="1"/>
  <c r="J753"/>
  <c r="P753" s="1"/>
  <c r="Q753" s="1"/>
  <c r="J752"/>
  <c r="P752" s="1"/>
  <c r="Q752" s="1"/>
  <c r="J751"/>
  <c r="P751" s="1"/>
  <c r="Q751" s="1"/>
  <c r="J750"/>
  <c r="P750" s="1"/>
  <c r="Q750" s="1"/>
  <c r="J749"/>
  <c r="P749" s="1"/>
  <c r="Q749" s="1"/>
  <c r="J748"/>
  <c r="P748" s="1"/>
  <c r="Q748" s="1"/>
  <c r="J747"/>
  <c r="P747" s="1"/>
  <c r="Q747" s="1"/>
  <c r="J746"/>
  <c r="P746" s="1"/>
  <c r="Q746" s="1"/>
  <c r="J745"/>
  <c r="P745" s="1"/>
  <c r="Q745" s="1"/>
  <c r="J744"/>
  <c r="P744" s="1"/>
  <c r="Q744" s="1"/>
  <c r="J743"/>
  <c r="P743" s="1"/>
  <c r="Q743" s="1"/>
  <c r="J742"/>
  <c r="P742" s="1"/>
  <c r="Q742" s="1"/>
  <c r="J741"/>
  <c r="P741" s="1"/>
  <c r="Q741" s="1"/>
  <c r="J740"/>
  <c r="P740" s="1"/>
  <c r="Q740" s="1"/>
  <c r="J739"/>
  <c r="P739" s="1"/>
  <c r="Q739" s="1"/>
  <c r="J738"/>
  <c r="P738" s="1"/>
  <c r="Q738" s="1"/>
  <c r="J737"/>
  <c r="P737" s="1"/>
  <c r="Q737" s="1"/>
  <c r="J736"/>
  <c r="P736" s="1"/>
  <c r="Q736" s="1"/>
  <c r="J735"/>
  <c r="P735" s="1"/>
  <c r="Q735" s="1"/>
  <c r="J734"/>
  <c r="P734" s="1"/>
  <c r="Q734" s="1"/>
  <c r="J733"/>
  <c r="P733" s="1"/>
  <c r="Q733" s="1"/>
  <c r="J732"/>
  <c r="P732" s="1"/>
  <c r="Q732" s="1"/>
  <c r="J731"/>
  <c r="P731" s="1"/>
  <c r="Q731" s="1"/>
  <c r="J730"/>
  <c r="P730" s="1"/>
  <c r="Q730" s="1"/>
  <c r="J729"/>
  <c r="P729" s="1"/>
  <c r="Q729" s="1"/>
  <c r="J728"/>
  <c r="P728" s="1"/>
  <c r="Q728" s="1"/>
  <c r="J727"/>
  <c r="P727" s="1"/>
  <c r="Q727" s="1"/>
  <c r="J726"/>
  <c r="P726" s="1"/>
  <c r="Q726" s="1"/>
  <c r="J725"/>
  <c r="P725" s="1"/>
  <c r="Q725" s="1"/>
  <c r="J724"/>
  <c r="P724" s="1"/>
  <c r="Q724" s="1"/>
  <c r="J723"/>
  <c r="P723" s="1"/>
  <c r="Q723" s="1"/>
  <c r="J722"/>
  <c r="P722" s="1"/>
  <c r="Q722" s="1"/>
  <c r="J721"/>
  <c r="P721" s="1"/>
  <c r="Q721" s="1"/>
  <c r="J720"/>
  <c r="P720" s="1"/>
  <c r="Q720" s="1"/>
  <c r="J719"/>
  <c r="P719" s="1"/>
  <c r="Q719" s="1"/>
  <c r="J718"/>
  <c r="P718" s="1"/>
  <c r="Q718" s="1"/>
  <c r="J717"/>
  <c r="P717" s="1"/>
  <c r="Q717" s="1"/>
  <c r="J716"/>
  <c r="P716" s="1"/>
  <c r="Q716" s="1"/>
  <c r="J715"/>
  <c r="P715" s="1"/>
  <c r="Q715" s="1"/>
  <c r="J714"/>
  <c r="P714" s="1"/>
  <c r="Q714" s="1"/>
  <c r="J713"/>
  <c r="P713" s="1"/>
  <c r="Q713" s="1"/>
  <c r="J712"/>
  <c r="P712" s="1"/>
  <c r="Q712" s="1"/>
  <c r="J711"/>
  <c r="P711" s="1"/>
  <c r="Q711" s="1"/>
  <c r="J710"/>
  <c r="P710" s="1"/>
  <c r="Q710" s="1"/>
  <c r="J709"/>
  <c r="P709" s="1"/>
  <c r="Q709" s="1"/>
  <c r="J708"/>
  <c r="P708" s="1"/>
  <c r="Q708" s="1"/>
  <c r="J707"/>
  <c r="P707" s="1"/>
  <c r="Q707" s="1"/>
  <c r="J706"/>
  <c r="P706" s="1"/>
  <c r="Q706" s="1"/>
  <c r="J705"/>
  <c r="P705" s="1"/>
  <c r="Q705" s="1"/>
  <c r="J704"/>
  <c r="P704" s="1"/>
  <c r="Q704" s="1"/>
  <c r="J703"/>
  <c r="P703" s="1"/>
  <c r="Q703" s="1"/>
  <c r="J702"/>
  <c r="P702" s="1"/>
  <c r="Q702" s="1"/>
  <c r="J701"/>
  <c r="P701" s="1"/>
  <c r="Q701" s="1"/>
  <c r="J700"/>
  <c r="P700" s="1"/>
  <c r="Q700" s="1"/>
  <c r="J699"/>
  <c r="P699" s="1"/>
  <c r="Q699" s="1"/>
  <c r="J698"/>
  <c r="P698" s="1"/>
  <c r="Q698" s="1"/>
  <c r="J697"/>
  <c r="P697" s="1"/>
  <c r="Q697" s="1"/>
  <c r="J696"/>
  <c r="P696" s="1"/>
  <c r="Q696" s="1"/>
  <c r="J695"/>
  <c r="P695" s="1"/>
  <c r="Q695" s="1"/>
  <c r="J694"/>
  <c r="P694" s="1"/>
  <c r="Q694" s="1"/>
  <c r="J693"/>
  <c r="P693" s="1"/>
  <c r="Q693" s="1"/>
  <c r="J692"/>
  <c r="P692" s="1"/>
  <c r="Q692" s="1"/>
  <c r="J691"/>
  <c r="P691" s="1"/>
  <c r="Q691" s="1"/>
  <c r="J690"/>
  <c r="P690" s="1"/>
  <c r="Q690" s="1"/>
  <c r="J689"/>
  <c r="P689" s="1"/>
  <c r="Q689" s="1"/>
  <c r="J688"/>
  <c r="P688" s="1"/>
  <c r="Q688" s="1"/>
  <c r="J687"/>
  <c r="P687" s="1"/>
  <c r="Q687" s="1"/>
  <c r="J686"/>
  <c r="P686" s="1"/>
  <c r="Q686" s="1"/>
  <c r="J685"/>
  <c r="P685" s="1"/>
  <c r="Q685" s="1"/>
  <c r="J684"/>
  <c r="P684" s="1"/>
  <c r="Q684" s="1"/>
  <c r="J683"/>
  <c r="P683" s="1"/>
  <c r="Q683" s="1"/>
  <c r="J682"/>
  <c r="P682" s="1"/>
  <c r="Q682" s="1"/>
  <c r="J681"/>
  <c r="P681" s="1"/>
  <c r="Q681" s="1"/>
  <c r="J680"/>
  <c r="P680" s="1"/>
  <c r="Q680" s="1"/>
  <c r="J679"/>
  <c r="P679" s="1"/>
  <c r="Q679" s="1"/>
  <c r="J678"/>
  <c r="P678" s="1"/>
  <c r="Q678" s="1"/>
  <c r="J677"/>
  <c r="P677" s="1"/>
  <c r="Q677" s="1"/>
  <c r="J676"/>
  <c r="P676" s="1"/>
  <c r="Q676" s="1"/>
  <c r="J675"/>
  <c r="P675" s="1"/>
  <c r="Q675" s="1"/>
  <c r="J674"/>
  <c r="P674" s="1"/>
  <c r="Q674" s="1"/>
  <c r="J673"/>
  <c r="P673" s="1"/>
  <c r="Q673" s="1"/>
  <c r="J672"/>
  <c r="P672" s="1"/>
  <c r="Q672" s="1"/>
  <c r="J671"/>
  <c r="P671" s="1"/>
  <c r="Q671" s="1"/>
  <c r="J670"/>
  <c r="P670" s="1"/>
  <c r="Q670" s="1"/>
  <c r="J669"/>
  <c r="P669" s="1"/>
  <c r="Q669" s="1"/>
  <c r="J668"/>
  <c r="P668" s="1"/>
  <c r="Q668" s="1"/>
  <c r="J667"/>
  <c r="P667" s="1"/>
  <c r="Q667" s="1"/>
  <c r="J666"/>
  <c r="P666" s="1"/>
  <c r="Q666" s="1"/>
  <c r="J665"/>
  <c r="P665" s="1"/>
  <c r="Q665" s="1"/>
  <c r="J664"/>
  <c r="P664" s="1"/>
  <c r="Q664" s="1"/>
  <c r="J663"/>
  <c r="P663" s="1"/>
  <c r="Q663" s="1"/>
  <c r="J662"/>
  <c r="P662" s="1"/>
  <c r="Q662" s="1"/>
  <c r="J661"/>
  <c r="P661" s="1"/>
  <c r="Q661" s="1"/>
  <c r="J660"/>
  <c r="P660" s="1"/>
  <c r="Q660" s="1"/>
  <c r="J659"/>
  <c r="P659" s="1"/>
  <c r="Q659" s="1"/>
  <c r="J658"/>
  <c r="P658" s="1"/>
  <c r="Q658" s="1"/>
  <c r="J657"/>
  <c r="P657" s="1"/>
  <c r="Q657" s="1"/>
  <c r="J656"/>
  <c r="P656" s="1"/>
  <c r="Q656" s="1"/>
  <c r="J655"/>
  <c r="P655" s="1"/>
  <c r="Q655" s="1"/>
  <c r="J654"/>
  <c r="P654" s="1"/>
  <c r="Q654" s="1"/>
  <c r="J653"/>
  <c r="P653" s="1"/>
  <c r="Q653" s="1"/>
  <c r="J652"/>
  <c r="P652" s="1"/>
  <c r="Q652" s="1"/>
  <c r="J651"/>
  <c r="P651" s="1"/>
  <c r="Q651" s="1"/>
  <c r="J650"/>
  <c r="P650" s="1"/>
  <c r="Q650" s="1"/>
  <c r="J649"/>
  <c r="P649" s="1"/>
  <c r="Q649" s="1"/>
  <c r="J648"/>
  <c r="P648" s="1"/>
  <c r="Q648" s="1"/>
  <c r="J647"/>
  <c r="P647" s="1"/>
  <c r="Q647" s="1"/>
  <c r="J646"/>
  <c r="P646" s="1"/>
  <c r="Q646" s="1"/>
  <c r="J645"/>
  <c r="P645" s="1"/>
  <c r="Q645" s="1"/>
  <c r="J644"/>
  <c r="P644" s="1"/>
  <c r="Q644" s="1"/>
  <c r="J643"/>
  <c r="P643" s="1"/>
  <c r="Q643" s="1"/>
  <c r="J642"/>
  <c r="P642" s="1"/>
  <c r="Q642" s="1"/>
  <c r="J641"/>
  <c r="P641" s="1"/>
  <c r="Q641" s="1"/>
  <c r="J640"/>
  <c r="P640" s="1"/>
  <c r="Q640" s="1"/>
  <c r="J639"/>
  <c r="P639" s="1"/>
  <c r="Q639" s="1"/>
  <c r="J638"/>
  <c r="P638" s="1"/>
  <c r="Q638" s="1"/>
  <c r="J637"/>
  <c r="P637" s="1"/>
  <c r="Q637" s="1"/>
  <c r="J636"/>
  <c r="P636" s="1"/>
  <c r="Q636" s="1"/>
  <c r="J635"/>
  <c r="P635" s="1"/>
  <c r="Q635" s="1"/>
  <c r="J634"/>
  <c r="P634" s="1"/>
  <c r="Q634" s="1"/>
  <c r="J633"/>
  <c r="P633" s="1"/>
  <c r="Q633" s="1"/>
  <c r="J632"/>
  <c r="P632" s="1"/>
  <c r="Q632" s="1"/>
  <c r="J631"/>
  <c r="P631" s="1"/>
  <c r="Q631" s="1"/>
  <c r="J630"/>
  <c r="P630" s="1"/>
  <c r="Q630" s="1"/>
  <c r="J629"/>
  <c r="P629" s="1"/>
  <c r="Q629" s="1"/>
  <c r="J628"/>
  <c r="P628" s="1"/>
  <c r="Q628" s="1"/>
  <c r="J627"/>
  <c r="P627" s="1"/>
  <c r="Q627" s="1"/>
  <c r="J626"/>
  <c r="P626" s="1"/>
  <c r="Q626" s="1"/>
  <c r="J625"/>
  <c r="P625" s="1"/>
  <c r="Q625" s="1"/>
  <c r="J624"/>
  <c r="P624" s="1"/>
  <c r="Q624" s="1"/>
  <c r="J623"/>
  <c r="P623" s="1"/>
  <c r="Q623" s="1"/>
  <c r="J622"/>
  <c r="P622" s="1"/>
  <c r="Q622" s="1"/>
  <c r="J621"/>
  <c r="P621" s="1"/>
  <c r="Q621" s="1"/>
  <c r="J620"/>
  <c r="P620" s="1"/>
  <c r="Q620" s="1"/>
  <c r="J619"/>
  <c r="P619" s="1"/>
  <c r="Q619" s="1"/>
  <c r="J618"/>
  <c r="P618" s="1"/>
  <c r="Q618" s="1"/>
  <c r="J617"/>
  <c r="P617" s="1"/>
  <c r="Q617" s="1"/>
  <c r="J616"/>
  <c r="P616" s="1"/>
  <c r="Q616" s="1"/>
  <c r="J615"/>
  <c r="P615" s="1"/>
  <c r="Q615" s="1"/>
  <c r="J614"/>
  <c r="P614" s="1"/>
  <c r="Q614" s="1"/>
  <c r="J613"/>
  <c r="P613" s="1"/>
  <c r="Q613" s="1"/>
  <c r="J612"/>
  <c r="P612" s="1"/>
  <c r="Q612" s="1"/>
  <c r="J611"/>
  <c r="P611" s="1"/>
  <c r="Q611" s="1"/>
  <c r="J610"/>
  <c r="P610" s="1"/>
  <c r="Q610" s="1"/>
  <c r="J609"/>
  <c r="P609" s="1"/>
  <c r="Q609" s="1"/>
  <c r="J608"/>
  <c r="P608" s="1"/>
  <c r="Q608" s="1"/>
  <c r="J607"/>
  <c r="P607" s="1"/>
  <c r="Q607" s="1"/>
  <c r="J606"/>
  <c r="P606" s="1"/>
  <c r="Q606" s="1"/>
  <c r="J605"/>
  <c r="P605" s="1"/>
  <c r="Q605" s="1"/>
  <c r="J604"/>
  <c r="P604" s="1"/>
  <c r="Q604" s="1"/>
  <c r="J603"/>
  <c r="P603" s="1"/>
  <c r="Q603" s="1"/>
  <c r="J602"/>
  <c r="P602" s="1"/>
  <c r="Q602" s="1"/>
  <c r="J601"/>
  <c r="P601" s="1"/>
  <c r="Q601" s="1"/>
  <c r="J600"/>
  <c r="P600" s="1"/>
  <c r="Q600" s="1"/>
  <c r="J599"/>
  <c r="P599" s="1"/>
  <c r="Q599" s="1"/>
  <c r="J598"/>
  <c r="P598" s="1"/>
  <c r="Q598" s="1"/>
  <c r="J597"/>
  <c r="P597" s="1"/>
  <c r="Q597" s="1"/>
  <c r="J596"/>
  <c r="P596" s="1"/>
  <c r="Q596" s="1"/>
  <c r="J595"/>
  <c r="P595" s="1"/>
  <c r="Q595" s="1"/>
  <c r="J594"/>
  <c r="P594" s="1"/>
  <c r="Q594" s="1"/>
  <c r="J593"/>
  <c r="P593" s="1"/>
  <c r="Q593" s="1"/>
  <c r="J592"/>
  <c r="P592" s="1"/>
  <c r="Q592" s="1"/>
  <c r="J591"/>
  <c r="P591" s="1"/>
  <c r="Q591" s="1"/>
  <c r="J590"/>
  <c r="P590" s="1"/>
  <c r="Q590" s="1"/>
  <c r="J589"/>
  <c r="P589" s="1"/>
  <c r="Q589" s="1"/>
  <c r="J588"/>
  <c r="P588" s="1"/>
  <c r="Q588" s="1"/>
  <c r="J587"/>
  <c r="P587" s="1"/>
  <c r="Q587" s="1"/>
  <c r="J586"/>
  <c r="P586" s="1"/>
  <c r="Q586" s="1"/>
  <c r="J585"/>
  <c r="P585" s="1"/>
  <c r="Q585" s="1"/>
  <c r="J584"/>
  <c r="P584" s="1"/>
  <c r="Q584" s="1"/>
  <c r="J583"/>
  <c r="P583" s="1"/>
  <c r="Q583" s="1"/>
  <c r="J582"/>
  <c r="P582" s="1"/>
  <c r="Q582" s="1"/>
  <c r="J581"/>
  <c r="P581" s="1"/>
  <c r="Q581" s="1"/>
  <c r="J580"/>
  <c r="P580" s="1"/>
  <c r="Q580" s="1"/>
  <c r="J579"/>
  <c r="P579" s="1"/>
  <c r="Q579" s="1"/>
  <c r="J578"/>
  <c r="P578" s="1"/>
  <c r="Q578" s="1"/>
  <c r="J577"/>
  <c r="P577" s="1"/>
  <c r="Q577" s="1"/>
  <c r="J576"/>
  <c r="P576" s="1"/>
  <c r="Q576" s="1"/>
  <c r="J575"/>
  <c r="P575" s="1"/>
  <c r="Q575" s="1"/>
  <c r="J574"/>
  <c r="P574" s="1"/>
  <c r="Q574" s="1"/>
  <c r="J573"/>
  <c r="P573" s="1"/>
  <c r="Q573" s="1"/>
  <c r="J572"/>
  <c r="P572" s="1"/>
  <c r="Q572" s="1"/>
  <c r="J571"/>
  <c r="P571" s="1"/>
  <c r="Q571" s="1"/>
  <c r="J570"/>
  <c r="P570" s="1"/>
  <c r="Q570" s="1"/>
  <c r="J569"/>
  <c r="P569" s="1"/>
  <c r="Q569" s="1"/>
  <c r="J568"/>
  <c r="P568" s="1"/>
  <c r="Q568" s="1"/>
  <c r="J567"/>
  <c r="P567" s="1"/>
  <c r="Q567" s="1"/>
  <c r="J566"/>
  <c r="P566" s="1"/>
  <c r="Q566" s="1"/>
  <c r="J565"/>
  <c r="P565" s="1"/>
  <c r="Q565" s="1"/>
  <c r="J564"/>
  <c r="P564" s="1"/>
  <c r="Q564" s="1"/>
  <c r="J563"/>
  <c r="P563" s="1"/>
  <c r="Q563" s="1"/>
  <c r="J562"/>
  <c r="P562" s="1"/>
  <c r="Q562" s="1"/>
  <c r="J561"/>
  <c r="P561" s="1"/>
  <c r="Q561" s="1"/>
  <c r="J560"/>
  <c r="P560" s="1"/>
  <c r="Q560" s="1"/>
  <c r="J559"/>
  <c r="P559" s="1"/>
  <c r="Q559" s="1"/>
  <c r="J558"/>
  <c r="P558" s="1"/>
  <c r="Q558" s="1"/>
  <c r="J557"/>
  <c r="P557" s="1"/>
  <c r="Q557" s="1"/>
  <c r="J556"/>
  <c r="P556" s="1"/>
  <c r="Q556" s="1"/>
  <c r="J555"/>
  <c r="P555" s="1"/>
  <c r="Q555" s="1"/>
  <c r="J554"/>
  <c r="P554" s="1"/>
  <c r="Q554" s="1"/>
  <c r="J553"/>
  <c r="P553" s="1"/>
  <c r="Q553" s="1"/>
  <c r="J552"/>
  <c r="P552" s="1"/>
  <c r="Q552" s="1"/>
  <c r="J551"/>
  <c r="P551" s="1"/>
  <c r="Q551" s="1"/>
  <c r="J550"/>
  <c r="P550" s="1"/>
  <c r="Q550" s="1"/>
  <c r="J549"/>
  <c r="P549" s="1"/>
  <c r="Q549" s="1"/>
  <c r="J548"/>
  <c r="P548" s="1"/>
  <c r="Q548" s="1"/>
  <c r="J547"/>
  <c r="P547" s="1"/>
  <c r="Q547" s="1"/>
  <c r="J546"/>
  <c r="P546" s="1"/>
  <c r="Q546" s="1"/>
  <c r="J545"/>
  <c r="P545" s="1"/>
  <c r="Q545" s="1"/>
  <c r="J544"/>
  <c r="P544" s="1"/>
  <c r="Q544" s="1"/>
  <c r="J543"/>
  <c r="P543" s="1"/>
  <c r="Q543" s="1"/>
  <c r="J542"/>
  <c r="P542" s="1"/>
  <c r="Q542" s="1"/>
  <c r="J541"/>
  <c r="P541" s="1"/>
  <c r="Q541" s="1"/>
  <c r="J540"/>
  <c r="P540" s="1"/>
  <c r="Q540" s="1"/>
  <c r="J539"/>
  <c r="P539" s="1"/>
  <c r="Q539" s="1"/>
  <c r="J538"/>
  <c r="P538" s="1"/>
  <c r="Q538" s="1"/>
  <c r="J537"/>
  <c r="P537" s="1"/>
  <c r="Q537" s="1"/>
  <c r="J536"/>
  <c r="P536" s="1"/>
  <c r="Q536" s="1"/>
  <c r="J535"/>
  <c r="P535" s="1"/>
  <c r="Q535" s="1"/>
  <c r="J534"/>
  <c r="P534" s="1"/>
  <c r="Q534" s="1"/>
  <c r="J533"/>
  <c r="P533" s="1"/>
  <c r="Q533" s="1"/>
  <c r="J532"/>
  <c r="P532" s="1"/>
  <c r="Q532" s="1"/>
  <c r="J531"/>
  <c r="P531" s="1"/>
  <c r="Q531" s="1"/>
  <c r="J530"/>
  <c r="P530" s="1"/>
  <c r="Q530" s="1"/>
  <c r="J529"/>
  <c r="P529" s="1"/>
  <c r="Q529" s="1"/>
  <c r="J528"/>
  <c r="P528" s="1"/>
  <c r="Q528" s="1"/>
  <c r="J527"/>
  <c r="P527" s="1"/>
  <c r="Q527" s="1"/>
  <c r="J526"/>
  <c r="P526" s="1"/>
  <c r="Q526" s="1"/>
  <c r="J525"/>
  <c r="P525" s="1"/>
  <c r="Q525" s="1"/>
  <c r="J524"/>
  <c r="P524" s="1"/>
  <c r="Q524" s="1"/>
  <c r="J523"/>
  <c r="P523" s="1"/>
  <c r="Q523" s="1"/>
  <c r="J522"/>
  <c r="P522" s="1"/>
  <c r="Q522" s="1"/>
  <c r="J521"/>
  <c r="P521" s="1"/>
  <c r="Q521" s="1"/>
  <c r="J520"/>
  <c r="P520" s="1"/>
  <c r="Q520" s="1"/>
  <c r="J519"/>
  <c r="P519" s="1"/>
  <c r="Q519" s="1"/>
  <c r="J518"/>
  <c r="P518" s="1"/>
  <c r="Q518" s="1"/>
  <c r="J517"/>
  <c r="P517" s="1"/>
  <c r="Q517" s="1"/>
  <c r="J516"/>
  <c r="P516" s="1"/>
  <c r="Q516" s="1"/>
  <c r="J515"/>
  <c r="P515" s="1"/>
  <c r="Q515" s="1"/>
  <c r="J514"/>
  <c r="P514" s="1"/>
  <c r="Q514" s="1"/>
  <c r="J513"/>
  <c r="P513" s="1"/>
  <c r="Q513" s="1"/>
  <c r="J512"/>
  <c r="P512" s="1"/>
  <c r="Q512" s="1"/>
  <c r="J511"/>
  <c r="P511" s="1"/>
  <c r="Q511" s="1"/>
  <c r="J510"/>
  <c r="P510" s="1"/>
  <c r="Q510" s="1"/>
  <c r="J509"/>
  <c r="P509" s="1"/>
  <c r="Q509" s="1"/>
  <c r="J508"/>
  <c r="P508" s="1"/>
  <c r="Q508" s="1"/>
  <c r="J507"/>
  <c r="P507" s="1"/>
  <c r="Q507" s="1"/>
  <c r="J506"/>
  <c r="P506" s="1"/>
  <c r="Q506" s="1"/>
  <c r="J505"/>
  <c r="P505" s="1"/>
  <c r="Q505" s="1"/>
  <c r="J504"/>
  <c r="P504" s="1"/>
  <c r="Q504" s="1"/>
  <c r="J503"/>
  <c r="P503" s="1"/>
  <c r="Q503" s="1"/>
  <c r="J502"/>
  <c r="P502" s="1"/>
  <c r="Q502" s="1"/>
  <c r="J501"/>
  <c r="P501" s="1"/>
  <c r="Q501" s="1"/>
  <c r="J500"/>
  <c r="P500" s="1"/>
  <c r="Q500" s="1"/>
  <c r="J499"/>
  <c r="P499" s="1"/>
  <c r="Q499" s="1"/>
  <c r="J498"/>
  <c r="P498" s="1"/>
  <c r="Q498" s="1"/>
  <c r="J497"/>
  <c r="P497" s="1"/>
  <c r="Q497" s="1"/>
  <c r="J496"/>
  <c r="P496" s="1"/>
  <c r="Q496" s="1"/>
  <c r="J495"/>
  <c r="P495" s="1"/>
  <c r="Q495" s="1"/>
  <c r="J494"/>
  <c r="P494" s="1"/>
  <c r="Q494" s="1"/>
  <c r="J493"/>
  <c r="P493" s="1"/>
  <c r="Q493" s="1"/>
  <c r="J492"/>
  <c r="P492" s="1"/>
  <c r="Q492" s="1"/>
  <c r="J491"/>
  <c r="P491" s="1"/>
  <c r="Q491" s="1"/>
  <c r="J490"/>
  <c r="P490" s="1"/>
  <c r="Q490" s="1"/>
  <c r="J489"/>
  <c r="P489" s="1"/>
  <c r="Q489" s="1"/>
  <c r="J488"/>
  <c r="P488" s="1"/>
  <c r="Q488" s="1"/>
  <c r="J487"/>
  <c r="P487" s="1"/>
  <c r="Q487" s="1"/>
  <c r="J486"/>
  <c r="P486" s="1"/>
  <c r="Q486" s="1"/>
  <c r="J485"/>
  <c r="P485" s="1"/>
  <c r="Q485" s="1"/>
  <c r="J484"/>
  <c r="P484" s="1"/>
  <c r="Q484" s="1"/>
  <c r="J483"/>
  <c r="P483" s="1"/>
  <c r="Q483" s="1"/>
  <c r="J482"/>
  <c r="P482" s="1"/>
  <c r="Q482" s="1"/>
  <c r="J481"/>
  <c r="P481" s="1"/>
  <c r="Q481" s="1"/>
  <c r="J480"/>
  <c r="P480" s="1"/>
  <c r="Q480" s="1"/>
  <c r="J479"/>
  <c r="P479" s="1"/>
  <c r="Q479" s="1"/>
  <c r="J478"/>
  <c r="P478" s="1"/>
  <c r="Q478" s="1"/>
  <c r="J477"/>
  <c r="P477" s="1"/>
  <c r="Q477" s="1"/>
  <c r="J476"/>
  <c r="P476" s="1"/>
  <c r="Q476" s="1"/>
  <c r="J475"/>
  <c r="P475" s="1"/>
  <c r="Q475" s="1"/>
  <c r="J474"/>
  <c r="P474" s="1"/>
  <c r="Q474" s="1"/>
  <c r="J473"/>
  <c r="P473" s="1"/>
  <c r="Q473" s="1"/>
  <c r="J472"/>
  <c r="P472" s="1"/>
  <c r="Q472" s="1"/>
  <c r="J471"/>
  <c r="P471" s="1"/>
  <c r="Q471" s="1"/>
  <c r="J470"/>
  <c r="P470" s="1"/>
  <c r="Q470" s="1"/>
  <c r="J469"/>
  <c r="P469" s="1"/>
  <c r="Q469" s="1"/>
  <c r="J468"/>
  <c r="P468" s="1"/>
  <c r="Q468" s="1"/>
  <c r="J467"/>
  <c r="P467" s="1"/>
  <c r="Q467" s="1"/>
  <c r="J466"/>
  <c r="P466" s="1"/>
  <c r="Q466" s="1"/>
  <c r="J465"/>
  <c r="P465" s="1"/>
  <c r="Q465" s="1"/>
  <c r="J464"/>
  <c r="P464" s="1"/>
  <c r="Q464" s="1"/>
  <c r="J463"/>
  <c r="P463" s="1"/>
  <c r="Q463" s="1"/>
  <c r="J462"/>
  <c r="P462" s="1"/>
  <c r="Q462" s="1"/>
  <c r="J461"/>
  <c r="P461" s="1"/>
  <c r="Q461" s="1"/>
  <c r="J460"/>
  <c r="P460" s="1"/>
  <c r="Q460" s="1"/>
  <c r="J459"/>
  <c r="P459" s="1"/>
  <c r="Q459" s="1"/>
  <c r="J458"/>
  <c r="P458" s="1"/>
  <c r="Q458" s="1"/>
  <c r="J457"/>
  <c r="P457" s="1"/>
  <c r="Q457" s="1"/>
  <c r="J456"/>
  <c r="P456" s="1"/>
  <c r="Q456" s="1"/>
  <c r="J455"/>
  <c r="P455" s="1"/>
  <c r="Q455" s="1"/>
  <c r="J454"/>
  <c r="P454" s="1"/>
  <c r="Q454" s="1"/>
  <c r="J453"/>
  <c r="P453" s="1"/>
  <c r="Q453" s="1"/>
  <c r="J452"/>
  <c r="P452" s="1"/>
  <c r="Q452" s="1"/>
  <c r="J451"/>
  <c r="P451" s="1"/>
  <c r="Q451" s="1"/>
  <c r="J450"/>
  <c r="P450" s="1"/>
  <c r="Q450" s="1"/>
  <c r="J449"/>
  <c r="P449" s="1"/>
  <c r="Q449" s="1"/>
  <c r="J448"/>
  <c r="P448" s="1"/>
  <c r="Q448" s="1"/>
  <c r="J447"/>
  <c r="P447" s="1"/>
  <c r="Q447" s="1"/>
  <c r="J446"/>
  <c r="P446" s="1"/>
  <c r="Q446" s="1"/>
  <c r="J445"/>
  <c r="P445" s="1"/>
  <c r="Q445" s="1"/>
  <c r="J444"/>
  <c r="P444" s="1"/>
  <c r="Q444" s="1"/>
  <c r="J443"/>
  <c r="P443" s="1"/>
  <c r="Q443" s="1"/>
  <c r="J442"/>
  <c r="P442" s="1"/>
  <c r="Q442" s="1"/>
  <c r="J441"/>
  <c r="P441" s="1"/>
  <c r="Q441" s="1"/>
  <c r="J440"/>
  <c r="P440" s="1"/>
  <c r="Q440" s="1"/>
  <c r="J439"/>
  <c r="P439" s="1"/>
  <c r="Q439" s="1"/>
  <c r="J438"/>
  <c r="P438" s="1"/>
  <c r="Q438" s="1"/>
  <c r="J437"/>
  <c r="P437" s="1"/>
  <c r="Q437" s="1"/>
  <c r="J436"/>
  <c r="P436" s="1"/>
  <c r="Q436" s="1"/>
  <c r="J435"/>
  <c r="P435" s="1"/>
  <c r="Q435" s="1"/>
  <c r="J434"/>
  <c r="P434" s="1"/>
  <c r="Q434" s="1"/>
  <c r="J433"/>
  <c r="P433" s="1"/>
  <c r="Q433" s="1"/>
  <c r="J432"/>
  <c r="P432" s="1"/>
  <c r="Q432" s="1"/>
  <c r="J431"/>
  <c r="P431" s="1"/>
  <c r="Q431" s="1"/>
  <c r="J430"/>
  <c r="P430" s="1"/>
  <c r="Q430" s="1"/>
  <c r="J429"/>
  <c r="P429" s="1"/>
  <c r="Q429" s="1"/>
  <c r="J428"/>
  <c r="P428" s="1"/>
  <c r="Q428" s="1"/>
  <c r="J427"/>
  <c r="P427" s="1"/>
  <c r="Q427" s="1"/>
  <c r="J426"/>
  <c r="P426" s="1"/>
  <c r="Q426" s="1"/>
  <c r="J425"/>
  <c r="P425" s="1"/>
  <c r="Q425" s="1"/>
  <c r="J424"/>
  <c r="P424" s="1"/>
  <c r="Q424" s="1"/>
  <c r="J423"/>
  <c r="P423" s="1"/>
  <c r="Q423" s="1"/>
  <c r="J422"/>
  <c r="P422" s="1"/>
  <c r="Q422" s="1"/>
  <c r="J421"/>
  <c r="P421" s="1"/>
  <c r="Q421" s="1"/>
  <c r="J420"/>
  <c r="P420" s="1"/>
  <c r="Q420" s="1"/>
  <c r="J419"/>
  <c r="P419" s="1"/>
  <c r="Q419" s="1"/>
  <c r="J418"/>
  <c r="P418" s="1"/>
  <c r="Q418" s="1"/>
  <c r="J417"/>
  <c r="P417" s="1"/>
  <c r="Q417" s="1"/>
  <c r="J416"/>
  <c r="P416" s="1"/>
  <c r="Q416" s="1"/>
  <c r="J415"/>
  <c r="P415" s="1"/>
  <c r="Q415" s="1"/>
  <c r="J414"/>
  <c r="P414" s="1"/>
  <c r="Q414" s="1"/>
  <c r="J413"/>
  <c r="P413" s="1"/>
  <c r="Q413" s="1"/>
  <c r="J412"/>
  <c r="P412" s="1"/>
  <c r="Q412" s="1"/>
  <c r="J411"/>
  <c r="P411" s="1"/>
  <c r="Q411" s="1"/>
  <c r="J410"/>
  <c r="P410" s="1"/>
  <c r="Q410" s="1"/>
  <c r="J409"/>
  <c r="P409" s="1"/>
  <c r="Q409" s="1"/>
  <c r="J408"/>
  <c r="P408" s="1"/>
  <c r="Q408" s="1"/>
  <c r="J407"/>
  <c r="P407" s="1"/>
  <c r="Q407" s="1"/>
  <c r="J406"/>
  <c r="P406" s="1"/>
  <c r="Q406" s="1"/>
  <c r="J405"/>
  <c r="P405" s="1"/>
  <c r="Q405" s="1"/>
  <c r="J404"/>
  <c r="P404" s="1"/>
  <c r="Q404" s="1"/>
  <c r="J403"/>
  <c r="P403" s="1"/>
  <c r="Q403" s="1"/>
  <c r="J402"/>
  <c r="P402" s="1"/>
  <c r="Q402" s="1"/>
  <c r="J401"/>
  <c r="P401" s="1"/>
  <c r="Q401" s="1"/>
  <c r="J400"/>
  <c r="P400" s="1"/>
  <c r="Q400" s="1"/>
  <c r="J399"/>
  <c r="P399" s="1"/>
  <c r="Q399" s="1"/>
  <c r="J398"/>
  <c r="P398" s="1"/>
  <c r="Q398" s="1"/>
  <c r="J397"/>
  <c r="P397" s="1"/>
  <c r="Q397" s="1"/>
  <c r="J396"/>
  <c r="P396" s="1"/>
  <c r="Q396" s="1"/>
  <c r="J395"/>
  <c r="P395" s="1"/>
  <c r="Q395" s="1"/>
  <c r="J394"/>
  <c r="P394" s="1"/>
  <c r="Q394" s="1"/>
  <c r="J393"/>
  <c r="P393" s="1"/>
  <c r="Q393" s="1"/>
  <c r="J392"/>
  <c r="P392" s="1"/>
  <c r="Q392" s="1"/>
  <c r="J391"/>
  <c r="P391" s="1"/>
  <c r="Q391" s="1"/>
  <c r="J390"/>
  <c r="P390" s="1"/>
  <c r="Q390" s="1"/>
  <c r="J389"/>
  <c r="P389" s="1"/>
  <c r="Q389" s="1"/>
  <c r="J388"/>
  <c r="P388" s="1"/>
  <c r="Q388" s="1"/>
  <c r="J387"/>
  <c r="P387" s="1"/>
  <c r="Q387" s="1"/>
  <c r="J386"/>
  <c r="P386" s="1"/>
  <c r="Q386" s="1"/>
  <c r="J385"/>
  <c r="P385" s="1"/>
  <c r="Q385" s="1"/>
  <c r="J384"/>
  <c r="P384" s="1"/>
  <c r="Q384" s="1"/>
  <c r="J383"/>
  <c r="P383" s="1"/>
  <c r="Q383" s="1"/>
  <c r="J382"/>
  <c r="P382" s="1"/>
  <c r="Q382" s="1"/>
  <c r="J381"/>
  <c r="P381" s="1"/>
  <c r="Q381" s="1"/>
  <c r="J380"/>
  <c r="P380" s="1"/>
  <c r="Q380" s="1"/>
  <c r="J379"/>
  <c r="P379" s="1"/>
  <c r="Q379" s="1"/>
  <c r="J378"/>
  <c r="P378" s="1"/>
  <c r="Q378" s="1"/>
  <c r="J377"/>
  <c r="P377" s="1"/>
  <c r="Q377" s="1"/>
  <c r="J376"/>
  <c r="P376" s="1"/>
  <c r="Q376" s="1"/>
  <c r="J375"/>
  <c r="P375" s="1"/>
  <c r="Q375" s="1"/>
  <c r="J374"/>
  <c r="P374" s="1"/>
  <c r="Q374" s="1"/>
  <c r="J373"/>
  <c r="P373" s="1"/>
  <c r="Q373" s="1"/>
  <c r="J372"/>
  <c r="P372" s="1"/>
  <c r="Q372" s="1"/>
  <c r="J371"/>
  <c r="P371" s="1"/>
  <c r="Q371" s="1"/>
  <c r="J370"/>
  <c r="P370" s="1"/>
  <c r="Q370" s="1"/>
  <c r="J369"/>
  <c r="P369" s="1"/>
  <c r="Q369" s="1"/>
  <c r="J368"/>
  <c r="P368" s="1"/>
  <c r="Q368" s="1"/>
  <c r="J367"/>
  <c r="P367" s="1"/>
  <c r="Q367" s="1"/>
  <c r="J366"/>
  <c r="P366" s="1"/>
  <c r="Q366" s="1"/>
  <c r="J365"/>
  <c r="P365" s="1"/>
  <c r="Q365" s="1"/>
  <c r="J364"/>
  <c r="P364" s="1"/>
  <c r="Q364" s="1"/>
  <c r="J363"/>
  <c r="P363" s="1"/>
  <c r="Q363" s="1"/>
  <c r="J362"/>
  <c r="P362" s="1"/>
  <c r="Q362" s="1"/>
  <c r="J361"/>
  <c r="P361" s="1"/>
  <c r="Q361" s="1"/>
  <c r="J360"/>
  <c r="P360" s="1"/>
  <c r="Q360" s="1"/>
  <c r="J359"/>
  <c r="P359" s="1"/>
  <c r="Q359" s="1"/>
  <c r="J358"/>
  <c r="P358" s="1"/>
  <c r="Q358" s="1"/>
  <c r="J357"/>
  <c r="P357" s="1"/>
  <c r="Q357" s="1"/>
  <c r="J356"/>
  <c r="P356" s="1"/>
  <c r="Q356" s="1"/>
  <c r="J355"/>
  <c r="P355" s="1"/>
  <c r="Q355" s="1"/>
  <c r="J354"/>
  <c r="P354" s="1"/>
  <c r="Q354" s="1"/>
  <c r="J353"/>
  <c r="P353" s="1"/>
  <c r="Q353" s="1"/>
  <c r="J352"/>
  <c r="P352" s="1"/>
  <c r="Q352" s="1"/>
  <c r="J351"/>
  <c r="P351" s="1"/>
  <c r="Q351" s="1"/>
  <c r="J350"/>
  <c r="P350" s="1"/>
  <c r="Q350" s="1"/>
  <c r="J349"/>
  <c r="P349" s="1"/>
  <c r="Q349" s="1"/>
  <c r="J348"/>
  <c r="P348" s="1"/>
  <c r="Q348" s="1"/>
  <c r="J347"/>
  <c r="P347" s="1"/>
  <c r="Q347" s="1"/>
  <c r="J346"/>
  <c r="P346" s="1"/>
  <c r="Q346" s="1"/>
  <c r="J345"/>
  <c r="P345" s="1"/>
  <c r="Q345" s="1"/>
  <c r="J344"/>
  <c r="P344" s="1"/>
  <c r="Q344" s="1"/>
  <c r="J343"/>
  <c r="P343" s="1"/>
  <c r="Q343" s="1"/>
  <c r="J342"/>
  <c r="P342" s="1"/>
  <c r="Q342" s="1"/>
  <c r="J341"/>
  <c r="P341" s="1"/>
  <c r="Q341" s="1"/>
  <c r="J340"/>
  <c r="P340" s="1"/>
  <c r="Q340" s="1"/>
  <c r="J339"/>
  <c r="P339" s="1"/>
  <c r="Q339" s="1"/>
  <c r="J338"/>
  <c r="P338" s="1"/>
  <c r="Q338" s="1"/>
  <c r="J337"/>
  <c r="P337" s="1"/>
  <c r="Q337" s="1"/>
  <c r="J336"/>
  <c r="P336" s="1"/>
  <c r="Q336" s="1"/>
  <c r="J335"/>
  <c r="P335" s="1"/>
  <c r="Q335" s="1"/>
  <c r="J334"/>
  <c r="P334" s="1"/>
  <c r="Q334" s="1"/>
  <c r="J333"/>
  <c r="P333" s="1"/>
  <c r="Q333" s="1"/>
  <c r="J332"/>
  <c r="P332" s="1"/>
  <c r="Q332" s="1"/>
  <c r="J331"/>
  <c r="P331" s="1"/>
  <c r="Q331" s="1"/>
  <c r="J330"/>
  <c r="P330" s="1"/>
  <c r="Q330" s="1"/>
  <c r="J329"/>
  <c r="P329" s="1"/>
  <c r="Q329" s="1"/>
  <c r="J328"/>
  <c r="P328" s="1"/>
  <c r="Q328" s="1"/>
  <c r="J327"/>
  <c r="P327" s="1"/>
  <c r="Q327" s="1"/>
  <c r="J326"/>
  <c r="P326" s="1"/>
  <c r="Q326" s="1"/>
  <c r="J325"/>
  <c r="P325" s="1"/>
  <c r="Q325" s="1"/>
  <c r="J324"/>
  <c r="P324" s="1"/>
  <c r="Q324" s="1"/>
  <c r="J323"/>
  <c r="P323" s="1"/>
  <c r="Q323" s="1"/>
  <c r="J322"/>
  <c r="P322" s="1"/>
  <c r="Q322" s="1"/>
  <c r="J321"/>
  <c r="P321" s="1"/>
  <c r="Q321" s="1"/>
  <c r="J320"/>
  <c r="P320" s="1"/>
  <c r="Q320" s="1"/>
  <c r="J319"/>
  <c r="P319" s="1"/>
  <c r="Q319" s="1"/>
  <c r="J318"/>
  <c r="P318" s="1"/>
  <c r="Q318" s="1"/>
  <c r="J317"/>
  <c r="P317" s="1"/>
  <c r="Q317" s="1"/>
  <c r="J316"/>
  <c r="P316" s="1"/>
  <c r="Q316" s="1"/>
  <c r="J315"/>
  <c r="P315" s="1"/>
  <c r="Q315" s="1"/>
  <c r="J314"/>
  <c r="P314" s="1"/>
  <c r="Q314" s="1"/>
  <c r="J313"/>
  <c r="P313" s="1"/>
  <c r="Q313" s="1"/>
  <c r="J312"/>
  <c r="P312" s="1"/>
  <c r="Q312" s="1"/>
  <c r="J311"/>
  <c r="P311" s="1"/>
  <c r="Q311" s="1"/>
  <c r="J310"/>
  <c r="P310" s="1"/>
  <c r="Q310" s="1"/>
  <c r="J309"/>
  <c r="P309" s="1"/>
  <c r="Q309" s="1"/>
  <c r="J308"/>
  <c r="P308" s="1"/>
  <c r="Q308" s="1"/>
  <c r="J307"/>
  <c r="P307" s="1"/>
  <c r="Q307" s="1"/>
  <c r="J306"/>
  <c r="P306" s="1"/>
  <c r="Q306" s="1"/>
  <c r="J305"/>
  <c r="P305" s="1"/>
  <c r="Q305" s="1"/>
  <c r="J304"/>
  <c r="P304" s="1"/>
  <c r="Q304" s="1"/>
  <c r="J303"/>
  <c r="P303" s="1"/>
  <c r="Q303" s="1"/>
  <c r="J302"/>
  <c r="P302" s="1"/>
  <c r="Q302" s="1"/>
  <c r="J301"/>
  <c r="P301" s="1"/>
  <c r="Q301" s="1"/>
  <c r="J300"/>
  <c r="P300" s="1"/>
  <c r="Q300" s="1"/>
  <c r="J299"/>
  <c r="P299" s="1"/>
  <c r="Q299" s="1"/>
  <c r="J298"/>
  <c r="P298" s="1"/>
  <c r="Q298" s="1"/>
  <c r="J297"/>
  <c r="P297" s="1"/>
  <c r="Q297" s="1"/>
  <c r="J296"/>
  <c r="P296" s="1"/>
  <c r="Q296" s="1"/>
  <c r="J295"/>
  <c r="P295" s="1"/>
  <c r="Q295" s="1"/>
  <c r="J294"/>
  <c r="P294" s="1"/>
  <c r="Q294" s="1"/>
  <c r="J293"/>
  <c r="P293" s="1"/>
  <c r="Q293" s="1"/>
  <c r="J292"/>
  <c r="P292" s="1"/>
  <c r="Q292" s="1"/>
  <c r="J291"/>
  <c r="P291" s="1"/>
  <c r="Q291" s="1"/>
  <c r="J290"/>
  <c r="P290" s="1"/>
  <c r="Q290" s="1"/>
  <c r="J289"/>
  <c r="P289" s="1"/>
  <c r="Q289" s="1"/>
  <c r="J288"/>
  <c r="P288" s="1"/>
  <c r="Q288" s="1"/>
  <c r="J287"/>
  <c r="P287" s="1"/>
  <c r="Q287" s="1"/>
  <c r="J286"/>
  <c r="P286" s="1"/>
  <c r="Q286" s="1"/>
  <c r="J285"/>
  <c r="P285" s="1"/>
  <c r="Q285" s="1"/>
  <c r="J284"/>
  <c r="P284" s="1"/>
  <c r="Q284" s="1"/>
  <c r="J283"/>
  <c r="P283" s="1"/>
  <c r="Q283" s="1"/>
  <c r="J282"/>
  <c r="P282" s="1"/>
  <c r="Q282" s="1"/>
  <c r="J281"/>
  <c r="P281" s="1"/>
  <c r="Q281" s="1"/>
  <c r="J280"/>
  <c r="P280" s="1"/>
  <c r="Q280" s="1"/>
  <c r="J279"/>
  <c r="P279" s="1"/>
  <c r="Q279" s="1"/>
  <c r="J278"/>
  <c r="P278" s="1"/>
  <c r="Q278" s="1"/>
  <c r="J277"/>
  <c r="P277" s="1"/>
  <c r="Q277" s="1"/>
  <c r="J276"/>
  <c r="P276" s="1"/>
  <c r="Q276" s="1"/>
  <c r="J275"/>
  <c r="P275" s="1"/>
  <c r="Q275" s="1"/>
  <c r="J274"/>
  <c r="P274" s="1"/>
  <c r="Q274" s="1"/>
  <c r="J273"/>
  <c r="P273" s="1"/>
  <c r="Q273" s="1"/>
  <c r="J272"/>
  <c r="P272" s="1"/>
  <c r="Q272" s="1"/>
  <c r="J271"/>
  <c r="P271" s="1"/>
  <c r="Q271" s="1"/>
  <c r="J270"/>
  <c r="P270" s="1"/>
  <c r="Q270" s="1"/>
  <c r="J269"/>
  <c r="P269" s="1"/>
  <c r="Q269" s="1"/>
  <c r="J268"/>
  <c r="P268" s="1"/>
  <c r="Q268" s="1"/>
  <c r="J267"/>
  <c r="P267" s="1"/>
  <c r="Q267" s="1"/>
  <c r="J266"/>
  <c r="P266" s="1"/>
  <c r="Q266" s="1"/>
  <c r="J265"/>
  <c r="P265" s="1"/>
  <c r="Q265" s="1"/>
  <c r="J264"/>
  <c r="P264" s="1"/>
  <c r="Q264" s="1"/>
  <c r="J263"/>
  <c r="P263" s="1"/>
  <c r="Q263" s="1"/>
  <c r="J262"/>
  <c r="P262" s="1"/>
  <c r="Q262" s="1"/>
  <c r="J261"/>
  <c r="P261" s="1"/>
  <c r="Q261" s="1"/>
  <c r="J260"/>
  <c r="P260" s="1"/>
  <c r="Q260" s="1"/>
  <c r="J259"/>
  <c r="P259" s="1"/>
  <c r="Q259" s="1"/>
  <c r="J258"/>
  <c r="P258" s="1"/>
  <c r="Q258" s="1"/>
  <c r="J257"/>
  <c r="P257" s="1"/>
  <c r="Q257" s="1"/>
  <c r="J256"/>
  <c r="P256" s="1"/>
  <c r="Q256" s="1"/>
  <c r="J255"/>
  <c r="P255" s="1"/>
  <c r="Q255" s="1"/>
  <c r="J254"/>
  <c r="P254" s="1"/>
  <c r="Q254" s="1"/>
  <c r="J253"/>
  <c r="P253" s="1"/>
  <c r="Q253" s="1"/>
  <c r="J252"/>
  <c r="P252" s="1"/>
  <c r="Q252" s="1"/>
  <c r="J251"/>
  <c r="P251" s="1"/>
  <c r="Q251" s="1"/>
  <c r="J250"/>
  <c r="P250" s="1"/>
  <c r="Q250" s="1"/>
  <c r="J249"/>
  <c r="P249" s="1"/>
  <c r="Q249" s="1"/>
  <c r="J248"/>
  <c r="P248" s="1"/>
  <c r="Q248" s="1"/>
  <c r="J247"/>
  <c r="P247" s="1"/>
  <c r="Q247" s="1"/>
  <c r="J246"/>
  <c r="P246" s="1"/>
  <c r="Q246" s="1"/>
  <c r="J245"/>
  <c r="P245" s="1"/>
  <c r="Q245" s="1"/>
  <c r="J244"/>
  <c r="P244" s="1"/>
  <c r="Q244" s="1"/>
  <c r="J243"/>
  <c r="P243" s="1"/>
  <c r="Q243" s="1"/>
  <c r="J242"/>
  <c r="P242" s="1"/>
  <c r="Q242" s="1"/>
  <c r="J241"/>
  <c r="P241" s="1"/>
  <c r="Q241" s="1"/>
  <c r="J240"/>
  <c r="P240" s="1"/>
  <c r="Q240" s="1"/>
  <c r="J239"/>
  <c r="P239" s="1"/>
  <c r="Q239" s="1"/>
  <c r="J238"/>
  <c r="P238" s="1"/>
  <c r="Q238" s="1"/>
  <c r="J237"/>
  <c r="P237" s="1"/>
  <c r="Q237" s="1"/>
  <c r="J236"/>
  <c r="P236" s="1"/>
  <c r="Q236" s="1"/>
  <c r="J235"/>
  <c r="P235" s="1"/>
  <c r="Q235" s="1"/>
  <c r="J234"/>
  <c r="P234" s="1"/>
  <c r="Q234" s="1"/>
  <c r="J233"/>
  <c r="P233" s="1"/>
  <c r="Q233" s="1"/>
  <c r="J232"/>
  <c r="P232" s="1"/>
  <c r="Q232" s="1"/>
  <c r="J231"/>
  <c r="P231" s="1"/>
  <c r="Q231" s="1"/>
  <c r="J230"/>
  <c r="P230" s="1"/>
  <c r="Q230" s="1"/>
  <c r="J229"/>
  <c r="P229" s="1"/>
  <c r="Q229" s="1"/>
  <c r="J228"/>
  <c r="P228" s="1"/>
  <c r="Q228" s="1"/>
  <c r="J227"/>
  <c r="P227" s="1"/>
  <c r="Q227" s="1"/>
  <c r="J226"/>
  <c r="P226" s="1"/>
  <c r="Q226" s="1"/>
  <c r="J225"/>
  <c r="P225" s="1"/>
  <c r="Q225" s="1"/>
  <c r="J224"/>
  <c r="P224" s="1"/>
  <c r="Q224" s="1"/>
  <c r="J223"/>
  <c r="P223" s="1"/>
  <c r="Q223" s="1"/>
  <c r="J222"/>
  <c r="P222" s="1"/>
  <c r="Q222" s="1"/>
  <c r="J221"/>
  <c r="P221" s="1"/>
  <c r="Q221" s="1"/>
  <c r="J220"/>
  <c r="P220" s="1"/>
  <c r="Q220" s="1"/>
  <c r="J219"/>
  <c r="P219" s="1"/>
  <c r="Q219" s="1"/>
  <c r="J218"/>
  <c r="P218" s="1"/>
  <c r="Q218" s="1"/>
  <c r="J217"/>
  <c r="P217" s="1"/>
  <c r="Q217" s="1"/>
  <c r="J216"/>
  <c r="P216" s="1"/>
  <c r="Q216" s="1"/>
  <c r="J215"/>
  <c r="P215" s="1"/>
  <c r="Q215" s="1"/>
  <c r="J214"/>
  <c r="P214" s="1"/>
  <c r="Q214" s="1"/>
  <c r="J213"/>
  <c r="P213" s="1"/>
  <c r="Q213" s="1"/>
  <c r="J212"/>
  <c r="P212" s="1"/>
  <c r="Q212" s="1"/>
  <c r="J211"/>
  <c r="P211" s="1"/>
  <c r="Q211" s="1"/>
  <c r="J210"/>
  <c r="P210" s="1"/>
  <c r="Q210" s="1"/>
  <c r="J209"/>
  <c r="P209" s="1"/>
  <c r="Q209" s="1"/>
  <c r="J208"/>
  <c r="P208" s="1"/>
  <c r="Q208" s="1"/>
  <c r="J207"/>
  <c r="P207" s="1"/>
  <c r="Q207" s="1"/>
  <c r="J206"/>
  <c r="P206" s="1"/>
  <c r="Q206" s="1"/>
  <c r="J205"/>
  <c r="P205" s="1"/>
  <c r="Q205" s="1"/>
  <c r="J204"/>
  <c r="P204" s="1"/>
  <c r="Q204" s="1"/>
  <c r="J203"/>
  <c r="P203" s="1"/>
  <c r="Q203" s="1"/>
  <c r="J202"/>
  <c r="P202" s="1"/>
  <c r="Q202" s="1"/>
  <c r="J201"/>
  <c r="P201" s="1"/>
  <c r="Q201" s="1"/>
  <c r="J200"/>
  <c r="P200" s="1"/>
  <c r="Q200" s="1"/>
  <c r="J199"/>
  <c r="P199" s="1"/>
  <c r="Q199" s="1"/>
  <c r="J198"/>
  <c r="P198" s="1"/>
  <c r="Q198" s="1"/>
  <c r="J197"/>
  <c r="P197" s="1"/>
  <c r="Q197" s="1"/>
  <c r="J196"/>
  <c r="P196" s="1"/>
  <c r="Q196" s="1"/>
  <c r="J195"/>
  <c r="P195" s="1"/>
  <c r="Q195" s="1"/>
  <c r="J194"/>
  <c r="P194" s="1"/>
  <c r="Q194" s="1"/>
  <c r="J193"/>
  <c r="P193" s="1"/>
  <c r="Q193" s="1"/>
  <c r="J192"/>
  <c r="P192" s="1"/>
  <c r="Q192" s="1"/>
  <c r="J191"/>
  <c r="P191" s="1"/>
  <c r="Q191" s="1"/>
  <c r="J190"/>
  <c r="P190" s="1"/>
  <c r="Q190" s="1"/>
  <c r="J189"/>
  <c r="P189" s="1"/>
  <c r="Q189" s="1"/>
  <c r="J188"/>
  <c r="P188" s="1"/>
  <c r="Q188" s="1"/>
  <c r="J187"/>
  <c r="P187" s="1"/>
  <c r="Q187" s="1"/>
  <c r="J186"/>
  <c r="P186" s="1"/>
  <c r="Q186" s="1"/>
  <c r="J185"/>
  <c r="P185" s="1"/>
  <c r="Q185" s="1"/>
  <c r="J184"/>
  <c r="P184" s="1"/>
  <c r="Q184" s="1"/>
  <c r="J183"/>
  <c r="P183" s="1"/>
  <c r="Q183" s="1"/>
  <c r="J182"/>
  <c r="P182" s="1"/>
  <c r="Q182" s="1"/>
  <c r="J181"/>
  <c r="P181" s="1"/>
  <c r="Q181" s="1"/>
  <c r="J180"/>
  <c r="P180" s="1"/>
  <c r="Q180" s="1"/>
  <c r="J179"/>
  <c r="P179" s="1"/>
  <c r="Q179" s="1"/>
  <c r="J178"/>
  <c r="P178" s="1"/>
  <c r="Q178" s="1"/>
  <c r="J177"/>
  <c r="P177" s="1"/>
  <c r="Q177" s="1"/>
  <c r="J176"/>
  <c r="P176" s="1"/>
  <c r="Q176" s="1"/>
  <c r="J175"/>
  <c r="P175" s="1"/>
  <c r="Q175" s="1"/>
  <c r="J174"/>
  <c r="P174" s="1"/>
  <c r="Q174" s="1"/>
  <c r="J173"/>
  <c r="P173" s="1"/>
  <c r="Q173" s="1"/>
  <c r="J172"/>
  <c r="P172" s="1"/>
  <c r="Q172" s="1"/>
  <c r="J171"/>
  <c r="P171" s="1"/>
  <c r="Q171" s="1"/>
  <c r="J170"/>
  <c r="P170" s="1"/>
  <c r="Q170" s="1"/>
  <c r="J169"/>
  <c r="P169" s="1"/>
  <c r="Q169" s="1"/>
  <c r="J168"/>
  <c r="P168" s="1"/>
  <c r="Q168" s="1"/>
  <c r="J167"/>
  <c r="P167" s="1"/>
  <c r="Q167" s="1"/>
  <c r="J166"/>
  <c r="P166" s="1"/>
  <c r="Q166" s="1"/>
  <c r="J165"/>
  <c r="P165" s="1"/>
  <c r="Q165" s="1"/>
  <c r="J164"/>
  <c r="P164" s="1"/>
  <c r="Q164" s="1"/>
  <c r="J163"/>
  <c r="P163" s="1"/>
  <c r="Q163" s="1"/>
  <c r="J162"/>
  <c r="P162" s="1"/>
  <c r="Q162" s="1"/>
  <c r="J161"/>
  <c r="P161" s="1"/>
  <c r="Q161" s="1"/>
  <c r="J160"/>
  <c r="P160" s="1"/>
  <c r="Q160" s="1"/>
  <c r="J159"/>
  <c r="P159" s="1"/>
  <c r="Q159" s="1"/>
  <c r="J158"/>
  <c r="P158" s="1"/>
  <c r="Q158" s="1"/>
  <c r="J157"/>
  <c r="P157" s="1"/>
  <c r="Q157" s="1"/>
  <c r="J156"/>
  <c r="P156" s="1"/>
  <c r="Q156" s="1"/>
  <c r="J155"/>
  <c r="P155" s="1"/>
  <c r="Q155" s="1"/>
  <c r="J154"/>
  <c r="P154" s="1"/>
  <c r="Q154" s="1"/>
  <c r="J153"/>
  <c r="P153" s="1"/>
  <c r="Q153" s="1"/>
  <c r="J152"/>
  <c r="P152" s="1"/>
  <c r="Q152" s="1"/>
  <c r="J151"/>
  <c r="P151" s="1"/>
  <c r="Q151" s="1"/>
  <c r="J150"/>
  <c r="P150" s="1"/>
  <c r="Q150" s="1"/>
  <c r="J149"/>
  <c r="P149" s="1"/>
  <c r="Q149" s="1"/>
  <c r="J148"/>
  <c r="P148" s="1"/>
  <c r="Q148" s="1"/>
  <c r="J147"/>
  <c r="P147" s="1"/>
  <c r="Q147" s="1"/>
  <c r="J146"/>
  <c r="P146" s="1"/>
  <c r="Q146" s="1"/>
  <c r="J145"/>
  <c r="P145" s="1"/>
  <c r="Q145" s="1"/>
  <c r="J144"/>
  <c r="P144" s="1"/>
  <c r="Q144" s="1"/>
  <c r="J143"/>
  <c r="P143" s="1"/>
  <c r="Q143" s="1"/>
  <c r="J142"/>
  <c r="P142" s="1"/>
  <c r="Q142" s="1"/>
  <c r="J141"/>
  <c r="P141" s="1"/>
  <c r="Q141" s="1"/>
  <c r="J140"/>
  <c r="P140" s="1"/>
  <c r="Q140" s="1"/>
  <c r="J139"/>
  <c r="P139" s="1"/>
  <c r="Q139" s="1"/>
  <c r="J138"/>
  <c r="P138" s="1"/>
  <c r="Q138" s="1"/>
  <c r="J137"/>
  <c r="P137" s="1"/>
  <c r="Q137" s="1"/>
  <c r="J136"/>
  <c r="P136" s="1"/>
  <c r="Q136" s="1"/>
  <c r="J135"/>
  <c r="P135" s="1"/>
  <c r="Q135" s="1"/>
  <c r="J134"/>
  <c r="P134" s="1"/>
  <c r="Q134" s="1"/>
  <c r="J133"/>
  <c r="P133" s="1"/>
  <c r="Q133" s="1"/>
  <c r="J132"/>
  <c r="P132" s="1"/>
  <c r="Q132" s="1"/>
  <c r="J131"/>
  <c r="P131" s="1"/>
  <c r="Q131" s="1"/>
  <c r="J130"/>
  <c r="P130" s="1"/>
  <c r="Q130" s="1"/>
  <c r="J129"/>
  <c r="P129" s="1"/>
  <c r="Q129" s="1"/>
  <c r="J128"/>
  <c r="P128" s="1"/>
  <c r="Q128" s="1"/>
  <c r="J127"/>
  <c r="P127" s="1"/>
  <c r="Q127" s="1"/>
  <c r="J126"/>
  <c r="P126" s="1"/>
  <c r="Q126" s="1"/>
  <c r="J125"/>
  <c r="P125" s="1"/>
  <c r="Q125" s="1"/>
  <c r="J124"/>
  <c r="P124" s="1"/>
  <c r="Q124" s="1"/>
  <c r="J123"/>
  <c r="P123" s="1"/>
  <c r="Q123" s="1"/>
  <c r="J122"/>
  <c r="P122" s="1"/>
  <c r="Q122" s="1"/>
  <c r="J121"/>
  <c r="P121" s="1"/>
  <c r="Q121" s="1"/>
  <c r="J120"/>
  <c r="P120" s="1"/>
  <c r="Q120" s="1"/>
  <c r="J119"/>
  <c r="P119" s="1"/>
  <c r="Q119" s="1"/>
  <c r="J118"/>
  <c r="P118" s="1"/>
  <c r="Q118" s="1"/>
  <c r="J117"/>
  <c r="P117" s="1"/>
  <c r="Q117" s="1"/>
  <c r="J116"/>
  <c r="P116" s="1"/>
  <c r="Q116" s="1"/>
  <c r="J115"/>
  <c r="P115" s="1"/>
  <c r="Q115" s="1"/>
  <c r="J114"/>
  <c r="P114" s="1"/>
  <c r="Q114" s="1"/>
  <c r="J113"/>
  <c r="P113" s="1"/>
  <c r="Q113" s="1"/>
  <c r="J112"/>
  <c r="P112" s="1"/>
  <c r="Q112" s="1"/>
  <c r="J111"/>
  <c r="P111" s="1"/>
  <c r="Q111" s="1"/>
  <c r="J110"/>
  <c r="P110" s="1"/>
  <c r="Q110" s="1"/>
  <c r="J109"/>
  <c r="P109" s="1"/>
  <c r="Q109" s="1"/>
  <c r="J108"/>
  <c r="P108" s="1"/>
  <c r="Q108" s="1"/>
  <c r="J107"/>
  <c r="P107" s="1"/>
  <c r="Q107" s="1"/>
  <c r="J106"/>
  <c r="P106" s="1"/>
  <c r="Q106" s="1"/>
  <c r="J105"/>
  <c r="P105" s="1"/>
  <c r="Q105" s="1"/>
  <c r="J104"/>
  <c r="P104" s="1"/>
  <c r="Q104" s="1"/>
  <c r="J103"/>
  <c r="P103" s="1"/>
  <c r="Q103" s="1"/>
  <c r="J102"/>
  <c r="P102" s="1"/>
  <c r="Q102" s="1"/>
  <c r="J101"/>
  <c r="P101" s="1"/>
  <c r="Q101" s="1"/>
  <c r="J100"/>
  <c r="P100" s="1"/>
  <c r="Q100" s="1"/>
  <c r="J99"/>
  <c r="P99" s="1"/>
  <c r="Q99" s="1"/>
  <c r="J98"/>
  <c r="P98" s="1"/>
  <c r="Q98" s="1"/>
  <c r="J97"/>
  <c r="P97" s="1"/>
  <c r="Q97" s="1"/>
  <c r="J96"/>
  <c r="P96" s="1"/>
  <c r="Q96" s="1"/>
  <c r="J95"/>
  <c r="P95" s="1"/>
  <c r="Q95" s="1"/>
  <c r="J94"/>
  <c r="P94" s="1"/>
  <c r="Q94" s="1"/>
  <c r="J93"/>
  <c r="P93" s="1"/>
  <c r="Q93" s="1"/>
  <c r="J92"/>
  <c r="P92" s="1"/>
  <c r="Q92" s="1"/>
  <c r="J91"/>
  <c r="P91" s="1"/>
  <c r="Q91" s="1"/>
  <c r="J90"/>
  <c r="P90" s="1"/>
  <c r="Q90" s="1"/>
  <c r="J89"/>
  <c r="P89" s="1"/>
  <c r="Q89" s="1"/>
  <c r="J88"/>
  <c r="P88" s="1"/>
  <c r="Q88" s="1"/>
  <c r="J87"/>
  <c r="P87" s="1"/>
  <c r="Q87" s="1"/>
  <c r="J86"/>
  <c r="P86" s="1"/>
  <c r="Q86" s="1"/>
  <c r="J85"/>
  <c r="P85" s="1"/>
  <c r="Q85" s="1"/>
  <c r="J84"/>
  <c r="P84" s="1"/>
  <c r="Q84" s="1"/>
  <c r="J83"/>
  <c r="P83" s="1"/>
  <c r="Q83" s="1"/>
  <c r="J82"/>
  <c r="P82" s="1"/>
  <c r="Q82" s="1"/>
  <c r="J81"/>
  <c r="P81" s="1"/>
  <c r="Q81" s="1"/>
  <c r="J80"/>
  <c r="P80" s="1"/>
  <c r="Q80" s="1"/>
  <c r="J79"/>
  <c r="P79" s="1"/>
  <c r="Q79" s="1"/>
  <c r="J78"/>
  <c r="P78" s="1"/>
  <c r="Q78" s="1"/>
  <c r="J77"/>
  <c r="P77" s="1"/>
  <c r="Q77" s="1"/>
  <c r="J76"/>
  <c r="P76" s="1"/>
  <c r="Q76" s="1"/>
  <c r="J75"/>
  <c r="P75" s="1"/>
  <c r="Q75" s="1"/>
  <c r="J74"/>
  <c r="P74" s="1"/>
  <c r="Q74" s="1"/>
  <c r="J73"/>
  <c r="P73" s="1"/>
  <c r="Q73" s="1"/>
  <c r="J72"/>
  <c r="P72" s="1"/>
  <c r="Q72" s="1"/>
  <c r="J71"/>
  <c r="P71" s="1"/>
  <c r="Q71" s="1"/>
  <c r="J70"/>
  <c r="P70" s="1"/>
  <c r="Q70" s="1"/>
  <c r="J69"/>
  <c r="P69" s="1"/>
  <c r="Q69" s="1"/>
  <c r="J68"/>
  <c r="P68" s="1"/>
  <c r="Q68" s="1"/>
  <c r="J67"/>
  <c r="P67" s="1"/>
  <c r="Q67" s="1"/>
  <c r="J66"/>
  <c r="P66" s="1"/>
  <c r="Q66" s="1"/>
  <c r="J65"/>
  <c r="P65" s="1"/>
  <c r="Q65" s="1"/>
  <c r="J64"/>
  <c r="P64" s="1"/>
  <c r="Q64" s="1"/>
  <c r="J63"/>
  <c r="P63" s="1"/>
  <c r="Q63" s="1"/>
  <c r="J62"/>
  <c r="P62" s="1"/>
  <c r="Q62" s="1"/>
  <c r="J61"/>
  <c r="P61" s="1"/>
  <c r="Q61" s="1"/>
  <c r="J60"/>
  <c r="P60" s="1"/>
  <c r="Q60" s="1"/>
  <c r="J59"/>
  <c r="P59" s="1"/>
  <c r="Q59" s="1"/>
  <c r="J58"/>
  <c r="P58" s="1"/>
  <c r="Q58" s="1"/>
  <c r="J57"/>
  <c r="P57" s="1"/>
  <c r="Q57" s="1"/>
  <c r="J56"/>
  <c r="P56" s="1"/>
  <c r="Q56" s="1"/>
  <c r="J55"/>
  <c r="P55" s="1"/>
  <c r="Q55" s="1"/>
  <c r="J54"/>
  <c r="P54" s="1"/>
  <c r="Q54" s="1"/>
  <c r="J53"/>
  <c r="P53" s="1"/>
  <c r="Q53" s="1"/>
  <c r="J52"/>
  <c r="P52" s="1"/>
  <c r="Q52" s="1"/>
  <c r="J51"/>
  <c r="P51" s="1"/>
  <c r="Q51" s="1"/>
  <c r="J50"/>
  <c r="P50" s="1"/>
  <c r="Q50" s="1"/>
  <c r="J49"/>
  <c r="P49" s="1"/>
  <c r="Q49" s="1"/>
  <c r="J48"/>
  <c r="P48" s="1"/>
  <c r="Q48" s="1"/>
  <c r="J47"/>
  <c r="P47" s="1"/>
  <c r="Q47" s="1"/>
  <c r="J46"/>
  <c r="P46" s="1"/>
  <c r="Q46" s="1"/>
  <c r="J45"/>
  <c r="P45" s="1"/>
  <c r="Q45" s="1"/>
  <c r="J44"/>
  <c r="P44" s="1"/>
  <c r="Q44" s="1"/>
  <c r="J43"/>
  <c r="P43" s="1"/>
  <c r="Q43" s="1"/>
  <c r="J42"/>
  <c r="P42" s="1"/>
  <c r="Q42" s="1"/>
  <c r="J41"/>
  <c r="P41" s="1"/>
  <c r="Q41" s="1"/>
  <c r="J40"/>
  <c r="P40" s="1"/>
  <c r="Q40" s="1"/>
  <c r="J39"/>
  <c r="P39" s="1"/>
  <c r="Q39" s="1"/>
  <c r="J38"/>
  <c r="P38" s="1"/>
  <c r="Q38" s="1"/>
  <c r="J37"/>
  <c r="P37" s="1"/>
  <c r="Q37" s="1"/>
  <c r="J36"/>
  <c r="P36" s="1"/>
  <c r="Q36" s="1"/>
  <c r="J35"/>
  <c r="P35" s="1"/>
  <c r="Q35" s="1"/>
  <c r="J34"/>
  <c r="P34" s="1"/>
  <c r="Q34" s="1"/>
  <c r="J33"/>
  <c r="P33" s="1"/>
  <c r="Q33" s="1"/>
  <c r="J32"/>
  <c r="P32" s="1"/>
  <c r="Q32" s="1"/>
  <c r="J31"/>
  <c r="P31" s="1"/>
  <c r="Q31" s="1"/>
  <c r="J30"/>
  <c r="P30" s="1"/>
  <c r="Q30" s="1"/>
  <c r="J29"/>
  <c r="P29" s="1"/>
  <c r="Q29" s="1"/>
  <c r="J28"/>
  <c r="P28" s="1"/>
  <c r="Q28" s="1"/>
  <c r="J27"/>
  <c r="P27" s="1"/>
  <c r="Q27" s="1"/>
  <c r="J26"/>
  <c r="P26" s="1"/>
  <c r="Q26" s="1"/>
  <c r="J25"/>
  <c r="P25" s="1"/>
  <c r="Q25" s="1"/>
  <c r="J24"/>
  <c r="P24" s="1"/>
  <c r="Q24" s="1"/>
  <c r="J23"/>
  <c r="P23" s="1"/>
  <c r="Q23" s="1"/>
  <c r="J22"/>
  <c r="P22" s="1"/>
  <c r="Q22" s="1"/>
  <c r="J21"/>
  <c r="P21" s="1"/>
  <c r="Q21" s="1"/>
  <c r="J20"/>
  <c r="P20" s="1"/>
  <c r="Q20" s="1"/>
  <c r="J19"/>
  <c r="P19" s="1"/>
  <c r="Q19" s="1"/>
  <c r="J18"/>
  <c r="P18" s="1"/>
  <c r="Q18" s="1"/>
  <c r="J17"/>
  <c r="P17" s="1"/>
  <c r="Q17" s="1"/>
  <c r="J16"/>
  <c r="P16" s="1"/>
  <c r="Q16" s="1"/>
  <c r="J15"/>
  <c r="P15" s="1"/>
  <c r="Q15" s="1"/>
  <c r="J14"/>
  <c r="P14" s="1"/>
  <c r="Q14" s="1"/>
  <c r="J13"/>
  <c r="P13" s="1"/>
  <c r="Q13" s="1"/>
  <c r="J12"/>
  <c r="P12" s="1"/>
  <c r="Q12" s="1"/>
  <c r="J11"/>
  <c r="P11" s="1"/>
  <c r="Q11" s="1"/>
  <c r="J10"/>
  <c r="P10" s="1"/>
  <c r="Q10" s="1"/>
  <c r="J9"/>
  <c r="P9" s="1"/>
  <c r="Q9" s="1"/>
  <c r="J8"/>
  <c r="P8" s="1"/>
  <c r="Q8" s="1"/>
  <c r="J7"/>
  <c r="P7" s="1"/>
  <c r="Q7" s="1"/>
  <c r="J6"/>
  <c r="P6" s="1"/>
  <c r="Q6" s="1"/>
  <c r="J5"/>
  <c r="P5" s="1"/>
  <c r="Q5" s="1"/>
  <c r="J4"/>
  <c r="P4" s="1"/>
  <c r="Q4" s="1"/>
  <c r="J3"/>
  <c r="P3" s="1"/>
  <c r="Q3" s="1"/>
  <c r="J2"/>
  <c r="P2" s="1"/>
  <c r="Q2" s="1"/>
</calcChain>
</file>

<file path=xl/sharedStrings.xml><?xml version="1.0" encoding="utf-8"?>
<sst xmlns="http://schemas.openxmlformats.org/spreadsheetml/2006/main" count="4182" uniqueCount="753">
  <si>
    <t>des_company_name</t>
  </si>
  <si>
    <t xml:space="preserve">PERSONALE       </t>
  </si>
  <si>
    <t xml:space="preserve">D_1  </t>
  </si>
  <si>
    <t xml:space="preserve">10307/27            </t>
  </si>
  <si>
    <t xml:space="preserve">MAND </t>
  </si>
  <si>
    <t>REPAS LUNCH COUPON SRL</t>
  </si>
  <si>
    <t xml:space="preserve">249/27              </t>
  </si>
  <si>
    <t xml:space="preserve">1600/27             </t>
  </si>
  <si>
    <t xml:space="preserve">ACQ. BENI CONS. </t>
  </si>
  <si>
    <t xml:space="preserve">581/PA/2019         </t>
  </si>
  <si>
    <t>LEGISLAZIONE TECNICA SRL</t>
  </si>
  <si>
    <t xml:space="preserve">156/01              </t>
  </si>
  <si>
    <t>DITTA GIACOMO BEVILACQUA DI CARLO BEVILACQUA E C. SAS</t>
  </si>
  <si>
    <t xml:space="preserve">117546/2019/V1      </t>
  </si>
  <si>
    <t>GBR ROSSETTO SPA</t>
  </si>
  <si>
    <t xml:space="preserve">704/P               </t>
  </si>
  <si>
    <t>ORSOLINI AMEDEO SPA</t>
  </si>
  <si>
    <t xml:space="preserve">789/P               </t>
  </si>
  <si>
    <t xml:space="preserve">20/E                </t>
  </si>
  <si>
    <t>VERALLI SRL</t>
  </si>
  <si>
    <t xml:space="preserve">1291/19             </t>
  </si>
  <si>
    <t xml:space="preserve">CENTRO FORNITURE SRL </t>
  </si>
  <si>
    <t xml:space="preserve">1272/19             </t>
  </si>
  <si>
    <t>TIPOLITOGRAFIA QUATRINI ARCHIMEDE &amp; FIGLI SNC</t>
  </si>
  <si>
    <t xml:space="preserve">2019  7433          </t>
  </si>
  <si>
    <t>BERNINI SRL</t>
  </si>
  <si>
    <t xml:space="preserve">54 / PA             </t>
  </si>
  <si>
    <t>FRANCIGENA SRL</t>
  </si>
  <si>
    <t xml:space="preserve">535/001             </t>
  </si>
  <si>
    <t>TIPOGRAFIA SILVIO PELLICO</t>
  </si>
  <si>
    <t xml:space="preserve">257-FE              </t>
  </si>
  <si>
    <t>VESTRI GIOVANNI</t>
  </si>
  <si>
    <t xml:space="preserve">2115/00000          </t>
  </si>
  <si>
    <t>ETRURIA P.A. SRL</t>
  </si>
  <si>
    <t xml:space="preserve">2/1489              </t>
  </si>
  <si>
    <t>FONDERIE BELLI SRL</t>
  </si>
  <si>
    <t xml:space="preserve">2/1705              </t>
  </si>
  <si>
    <t xml:space="preserve">025/000012808       </t>
  </si>
  <si>
    <t>OBI ITALIA SRL A SOCIO UNICO</t>
  </si>
  <si>
    <t>LISONI RENZO</t>
  </si>
  <si>
    <t xml:space="preserve">118148/2019/V1      </t>
  </si>
  <si>
    <t>CE.F.A.S.</t>
  </si>
  <si>
    <t xml:space="preserve">FE05907             </t>
  </si>
  <si>
    <t xml:space="preserve">SOCIETA' UNISOGGETTIVA SINTEXCAL S.P.A. </t>
  </si>
  <si>
    <t xml:space="preserve">53 PA               </t>
  </si>
  <si>
    <t>WESTAR SRL</t>
  </si>
  <si>
    <t>MONDO INFORMATICA S.R.L.</t>
  </si>
  <si>
    <t xml:space="preserve">01A                 </t>
  </si>
  <si>
    <t xml:space="preserve">CR   </t>
  </si>
  <si>
    <t>GRUPPO CARRAMUSA S.R.L. - UNIPERSONALE</t>
  </si>
  <si>
    <t xml:space="preserve">4/PA                </t>
  </si>
  <si>
    <t>AS EVENTI E PUBBLICITA' SRL</t>
  </si>
  <si>
    <t xml:space="preserve">D05  </t>
  </si>
  <si>
    <t>TIPOGRAFIA SAN LEONARDO S.R.L.</t>
  </si>
  <si>
    <t xml:space="preserve">FPA 3/20            </t>
  </si>
  <si>
    <t xml:space="preserve">PREST. SERVIZI  </t>
  </si>
  <si>
    <t>UNIVERSAL COPY S.R.L.</t>
  </si>
  <si>
    <t>SOCIETA' COOPERATIVA SOCIALE ONLUS AVVENIRE</t>
  </si>
  <si>
    <t>ETRURIA LIBRI DI RADICCHIO E C. SAS</t>
  </si>
  <si>
    <t>CONSORZIO SOCIALE IL MOSAICO SOC. COOPERATIVA SOCIALE</t>
  </si>
  <si>
    <t xml:space="preserve">AGSM ENERGIA SPA </t>
  </si>
  <si>
    <t xml:space="preserve">D_6  </t>
  </si>
  <si>
    <t xml:space="preserve">1/PA                </t>
  </si>
  <si>
    <t>PROVINCIA ITALIANA CONG. SUORE OSPITALIERE S.CUORE GESU</t>
  </si>
  <si>
    <t>RESIDENZE SOCIALI E SANITARIE SOC. COOP. CONSORTILE ONLUS</t>
  </si>
  <si>
    <t xml:space="preserve">367/E               </t>
  </si>
  <si>
    <t>SPLENDID SOC. COOP SOCIALE</t>
  </si>
  <si>
    <t>CASA DI CURA DI NEPI</t>
  </si>
  <si>
    <t>JOB SOLUTIONS SOCIETA' COOPERATIVA SOCIALE O.N.L.U.S.</t>
  </si>
  <si>
    <t>COLONNA STEFANO</t>
  </si>
  <si>
    <t>LIBRERIA FERNANDEZ DI FERNANDEZ M.</t>
  </si>
  <si>
    <t>UTOPIA SOCIETA COOPERATIVA SOCIALE</t>
  </si>
  <si>
    <t>COOPERATIVA SOCIALE ARCADIA</t>
  </si>
  <si>
    <t>ALLEVAMENTO VALLE DI FAUL DI MARIO VENANZI</t>
  </si>
  <si>
    <t>PIEMME SPA CONCESSIONARIA DI PUBBLICITA'</t>
  </si>
  <si>
    <t>CENTRO CARROZZERIA BOSELLI SRL</t>
  </si>
  <si>
    <t xml:space="preserve">ISTITUTO DI VIGILANZA PRIVATA SRL </t>
  </si>
  <si>
    <t>CENTRO GRAFICO ALMO S.A.S. DI CONTI GIADA</t>
  </si>
  <si>
    <t xml:space="preserve">3/PA                </t>
  </si>
  <si>
    <t>EDITIONS S.R.L.</t>
  </si>
  <si>
    <t>COOPERATIVA SOCIALE GEA ONLUS</t>
  </si>
  <si>
    <t>OPEN SOFTWARE SRL</t>
  </si>
  <si>
    <t>ASSOCIAZIONE ARCI SOLIDARIETA' VITERBO</t>
  </si>
  <si>
    <t>PROMOTUSCIA VIAGGI E CONGRESSI</t>
  </si>
  <si>
    <t>CROCE ROSSA ITALIANA COMITATO DI VITERBO</t>
  </si>
  <si>
    <t>EP SPA</t>
  </si>
  <si>
    <t>CENTRO POLIVALENTE SACRARIO</t>
  </si>
  <si>
    <t>ALICENOVA - SOCIETA' COOPERATIVA SOCIALE ONLUS</t>
  </si>
  <si>
    <t>ADIVO ASSOCIAZIONE</t>
  </si>
  <si>
    <t xml:space="preserve">1/001               </t>
  </si>
  <si>
    <t>CENTRO SOCIALE POLIVALENTE DONNA OLIMPIA S.MARTINO AL CIMINO</t>
  </si>
  <si>
    <t>MAGGIOLI SPA</t>
  </si>
  <si>
    <t>LA MECCATRONICA DI GINO DE DONATIS</t>
  </si>
  <si>
    <t xml:space="preserve">ITALMECCANICA SRL </t>
  </si>
  <si>
    <t>REPUBBLICA DEI RAGAZZI ONLUS</t>
  </si>
  <si>
    <t>BORGORETE SOC COOPERATIVA SOCIALE</t>
  </si>
  <si>
    <t>ASSOCIAZIONE JUPPITER</t>
  </si>
  <si>
    <t>COOPERATIVA SOCIALE ZOE</t>
  </si>
  <si>
    <t>GOBATTONI PAOLO</t>
  </si>
  <si>
    <t>DIONISI E RAMACCIANI SNC OFFICINA</t>
  </si>
  <si>
    <t xml:space="preserve">13/PA               </t>
  </si>
  <si>
    <t>IKRAN SERVICES SRL</t>
  </si>
  <si>
    <t>VILLA BENEDETTA-L.O.B. SRL</t>
  </si>
  <si>
    <t xml:space="preserve">R.S.A. VITERBO SRL </t>
  </si>
  <si>
    <t>FASTWEB SPA</t>
  </si>
  <si>
    <t>AUTOFFICINA MECOZZI SAS DI MECOZZI CLAUDIO E C.</t>
  </si>
  <si>
    <t>BORGATTI LUIGINO ELETTRAUTO</t>
  </si>
  <si>
    <t>BLUE GAS S.R.L. UNIPERSONALE</t>
  </si>
  <si>
    <t>AUTOSERVIZI TUSCIA SRL</t>
  </si>
  <si>
    <t>IL CERCHIO SOCIETA' COOPERATIVA CONSORTILE SOCIALE A.R.L.</t>
  </si>
  <si>
    <t>CNS SOCIETA' COOPERATIVA</t>
  </si>
  <si>
    <t>GESENU SPA</t>
  </si>
  <si>
    <t xml:space="preserve">FT/PAM/VPA/0000048  </t>
  </si>
  <si>
    <t xml:space="preserve">FT/PAM/VPA/0000049  </t>
  </si>
  <si>
    <t xml:space="preserve">FT/PAM/VPA/0000050  </t>
  </si>
  <si>
    <t xml:space="preserve">FT/PAM/VPA/0000051  </t>
  </si>
  <si>
    <t xml:space="preserve">FT/PAM/VPA/0000052  </t>
  </si>
  <si>
    <t xml:space="preserve">FT/PAM/VPA/0000046  </t>
  </si>
  <si>
    <t xml:space="preserve">FATSP260/2019       </t>
  </si>
  <si>
    <t>ECONET SRL SERVIZI PER L'ECOLOGIA</t>
  </si>
  <si>
    <t>ENEL ENERGIA SPA</t>
  </si>
  <si>
    <t>GRAZINI PIER PAOLO</t>
  </si>
  <si>
    <t xml:space="preserve">515/PA              </t>
  </si>
  <si>
    <t>CIPSS SOCIETA' COOPERATIVA SOCIALE</t>
  </si>
  <si>
    <t xml:space="preserve">21 PA               </t>
  </si>
  <si>
    <t xml:space="preserve">ASSOCIAZIONE MURIALDO </t>
  </si>
  <si>
    <t xml:space="preserve">FATTPA 141_19       </t>
  </si>
  <si>
    <t>ASSOCIAZIONE LA PIRAMIDE</t>
  </si>
  <si>
    <t xml:space="preserve">76/H                </t>
  </si>
  <si>
    <t>CASA GEN. PIO ISTITUTO PICC. SUORE SACRA FAMIGLIA</t>
  </si>
  <si>
    <t xml:space="preserve">8N00366683          </t>
  </si>
  <si>
    <t>TELECOM ITALIA S.P.A REG.LAZIO - ORA TIM</t>
  </si>
  <si>
    <t xml:space="preserve">8N00365217          </t>
  </si>
  <si>
    <t xml:space="preserve">8N00366375          </t>
  </si>
  <si>
    <t xml:space="preserve">8N00366413          </t>
  </si>
  <si>
    <t xml:space="preserve">8N00366135          </t>
  </si>
  <si>
    <t xml:space="preserve">8N00366526          </t>
  </si>
  <si>
    <t xml:space="preserve">8N00366626          </t>
  </si>
  <si>
    <t xml:space="preserve">8N00367526          </t>
  </si>
  <si>
    <t xml:space="preserve">8N00367595          </t>
  </si>
  <si>
    <t xml:space="preserve">8N00365080          </t>
  </si>
  <si>
    <t xml:space="preserve">8N00365264          </t>
  </si>
  <si>
    <t xml:space="preserve">8N00366141          </t>
  </si>
  <si>
    <t xml:space="preserve">8N00365453          </t>
  </si>
  <si>
    <t xml:space="preserve">8N00365620          </t>
  </si>
  <si>
    <t xml:space="preserve">8N00365019          </t>
  </si>
  <si>
    <t xml:space="preserve">8N00365621          </t>
  </si>
  <si>
    <t xml:space="preserve">8N00365283          </t>
  </si>
  <si>
    <t xml:space="preserve">8N00366500          </t>
  </si>
  <si>
    <t xml:space="preserve">8N00365479          </t>
  </si>
  <si>
    <t xml:space="preserve">8N00365219          </t>
  </si>
  <si>
    <t xml:space="preserve">8N00365411          </t>
  </si>
  <si>
    <t xml:space="preserve">8N00367560          </t>
  </si>
  <si>
    <t xml:space="preserve">8N00366343          </t>
  </si>
  <si>
    <t xml:space="preserve">8N00367131          </t>
  </si>
  <si>
    <t xml:space="preserve">8N00367206          </t>
  </si>
  <si>
    <t xml:space="preserve">8N00367383          </t>
  </si>
  <si>
    <t xml:space="preserve">8N00366733          </t>
  </si>
  <si>
    <t xml:space="preserve">8N00366877          </t>
  </si>
  <si>
    <t xml:space="preserve">8N00367161          </t>
  </si>
  <si>
    <t xml:space="preserve">8N00367212          </t>
  </si>
  <si>
    <t xml:space="preserve">8N00367445          </t>
  </si>
  <si>
    <t xml:space="preserve">8N00365899          </t>
  </si>
  <si>
    <t xml:space="preserve">8N00365291          </t>
  </si>
  <si>
    <t xml:space="preserve">8N00367265          </t>
  </si>
  <si>
    <t xml:space="preserve">8N00365527          </t>
  </si>
  <si>
    <t xml:space="preserve">8N00367491          </t>
  </si>
  <si>
    <t xml:space="preserve">8N00367590          </t>
  </si>
  <si>
    <t xml:space="preserve">8N00366533          </t>
  </si>
  <si>
    <t xml:space="preserve">8N00365867          </t>
  </si>
  <si>
    <t xml:space="preserve">8N00365898          </t>
  </si>
  <si>
    <t xml:space="preserve">8N00367136          </t>
  </si>
  <si>
    <t xml:space="preserve">8N00366272          </t>
  </si>
  <si>
    <t xml:space="preserve">8N00367074          </t>
  </si>
  <si>
    <t xml:space="preserve">8N00367588          </t>
  </si>
  <si>
    <t xml:space="preserve">8N00365754          </t>
  </si>
  <si>
    <t xml:space="preserve">8N00367301          </t>
  </si>
  <si>
    <t xml:space="preserve">8N00367688          </t>
  </si>
  <si>
    <t xml:space="preserve">8N00365002          </t>
  </si>
  <si>
    <t xml:space="preserve">8N00365136          </t>
  </si>
  <si>
    <t xml:space="preserve">47/VH               </t>
  </si>
  <si>
    <t>FONDAZIONE LUIGI MARIA MONTI</t>
  </si>
  <si>
    <t xml:space="preserve">8N00366016          </t>
  </si>
  <si>
    <t xml:space="preserve">7X04868480          </t>
  </si>
  <si>
    <t xml:space="preserve">8N00366030          </t>
  </si>
  <si>
    <t xml:space="preserve">7X04610243          </t>
  </si>
  <si>
    <t xml:space="preserve">7X04852176          </t>
  </si>
  <si>
    <t xml:space="preserve">32 PA               </t>
  </si>
  <si>
    <t xml:space="preserve">33 PA               </t>
  </si>
  <si>
    <t xml:space="preserve">40 PA               </t>
  </si>
  <si>
    <t xml:space="preserve">48 PA               </t>
  </si>
  <si>
    <t xml:space="preserve">54 PA               </t>
  </si>
  <si>
    <t xml:space="preserve">8N00366250          </t>
  </si>
  <si>
    <t xml:space="preserve">8N00366297          </t>
  </si>
  <si>
    <t>ANERIS VALENTINA</t>
  </si>
  <si>
    <t>CAPPELLETTI SRL CLIMATIZZATORI E AUTOMAZIONI</t>
  </si>
  <si>
    <t xml:space="preserve">52 PA               </t>
  </si>
  <si>
    <t xml:space="preserve">2/PA                </t>
  </si>
  <si>
    <t>POLLICINO DI PETTERINI GIUSEPPINA S.R.L. A SOCIO UNICO</t>
  </si>
  <si>
    <t xml:space="preserve">7/PA                </t>
  </si>
  <si>
    <t>GIULIA  SOCIETA' COOPERATIVA SOCIALE</t>
  </si>
  <si>
    <t>LA CHIOCCIA E LA CASETTA S.A.S.</t>
  </si>
  <si>
    <t xml:space="preserve">1168/SE             </t>
  </si>
  <si>
    <t>ASVOM O.D.V.</t>
  </si>
  <si>
    <t xml:space="preserve">6/FE                </t>
  </si>
  <si>
    <t>DANIEL PLANTS DI CORTESE S.A.S. A. &amp; C. ARCHITETTURA DEL VERDE</t>
  </si>
  <si>
    <t xml:space="preserve">7/FE                </t>
  </si>
  <si>
    <t>POOL GRAFICA SRL</t>
  </si>
  <si>
    <t xml:space="preserve">8/FE                </t>
  </si>
  <si>
    <t xml:space="preserve">FATTPA 1_20         </t>
  </si>
  <si>
    <t>DONATI GIANFRANCO</t>
  </si>
  <si>
    <t xml:space="preserve">3/E                 </t>
  </si>
  <si>
    <t xml:space="preserve">RANOCCHIARI FILIPPO </t>
  </si>
  <si>
    <t xml:space="preserve">41/PA               </t>
  </si>
  <si>
    <t xml:space="preserve">S-115               </t>
  </si>
  <si>
    <t>DATAPIANO SRL</t>
  </si>
  <si>
    <t xml:space="preserve">SP50/2019           </t>
  </si>
  <si>
    <t>SIECO SRL</t>
  </si>
  <si>
    <t xml:space="preserve">SP51/2019           </t>
  </si>
  <si>
    <t>ASSOCIAZIONE ANIMALISTA "AMICI ANIMALI ONLUS"</t>
  </si>
  <si>
    <t>EUROSTRADE SRL</t>
  </si>
  <si>
    <t xml:space="preserve">80/2019             </t>
  </si>
  <si>
    <t>CAVALIERI DEL SOCCORSO "CITTA' DI VITERBO"</t>
  </si>
  <si>
    <t>ASSOCIAZIONE GLAU ASILO NIDO BUON PASTORE</t>
  </si>
  <si>
    <t xml:space="preserve">AIKO SRL </t>
  </si>
  <si>
    <t xml:space="preserve">PAE0042190          </t>
  </si>
  <si>
    <t xml:space="preserve">2959/19             </t>
  </si>
  <si>
    <t>CARROZZERIA FIORILLO SNC DI FIORILLO M&amp;M</t>
  </si>
  <si>
    <t>CIUCCIARELLI FRANCESCO SAS</t>
  </si>
  <si>
    <t>MARIO VENANZI</t>
  </si>
  <si>
    <t xml:space="preserve">3/2020/PA           </t>
  </si>
  <si>
    <t xml:space="preserve">CIUCCI GIUSEPPE </t>
  </si>
  <si>
    <t>GIMCO SRL - AMM.RE CONDOMINI VIA TAGETE N.11 E 23</t>
  </si>
  <si>
    <t xml:space="preserve">50/19               </t>
  </si>
  <si>
    <t>ADDEO GIUSEPPINA</t>
  </si>
  <si>
    <t>GI ONE S.p.A.</t>
  </si>
  <si>
    <t>ARCANGELI GIULIA</t>
  </si>
  <si>
    <t>ZUCCHI STEFANO</t>
  </si>
  <si>
    <t xml:space="preserve">1/E                 </t>
  </si>
  <si>
    <t>MELONI  AURELIO</t>
  </si>
  <si>
    <t xml:space="preserve">MIGLIORATI GIULIANO </t>
  </si>
  <si>
    <t xml:space="preserve">38/PC               </t>
  </si>
  <si>
    <t>CELLENO INFORMATICA S.R.L.</t>
  </si>
  <si>
    <t>LABELLARTE STEFANO</t>
  </si>
  <si>
    <t xml:space="preserve">2795/66             </t>
  </si>
  <si>
    <t>MIORELLI SERVICE S.P.A.</t>
  </si>
  <si>
    <t>BIANCHI ALESSANDRA</t>
  </si>
  <si>
    <t xml:space="preserve">BULLITTA  ANTONIO </t>
  </si>
  <si>
    <t>BIOSYSTEM DI DI FRANCESCHI SILVIO</t>
  </si>
  <si>
    <t xml:space="preserve">PAE0035386          </t>
  </si>
  <si>
    <t>DITTA EDILE AQUICAL SNC DI CALISTRI MASSIMILIANO &amp; C.</t>
  </si>
  <si>
    <t>PURGATORI MAURO</t>
  </si>
  <si>
    <t>CAMILLI UMBERTO</t>
  </si>
  <si>
    <t xml:space="preserve">FPA 4/20            </t>
  </si>
  <si>
    <t xml:space="preserve">FPA2                </t>
  </si>
  <si>
    <t xml:space="preserve">MEDIACOM S.R.L. </t>
  </si>
  <si>
    <t>BAFFETTI FIAMMETTA</t>
  </si>
  <si>
    <t xml:space="preserve">10/PA               </t>
  </si>
  <si>
    <t xml:space="preserve">FATTPA 2_20         </t>
  </si>
  <si>
    <t>CANENSI S. R. L.</t>
  </si>
  <si>
    <t xml:space="preserve">REPITI MATTEO S.A.S.di Repiti Marco e Raniero </t>
  </si>
  <si>
    <t xml:space="preserve">11/PA               </t>
  </si>
  <si>
    <t xml:space="preserve">12/PA               </t>
  </si>
  <si>
    <t xml:space="preserve">605 PA              </t>
  </si>
  <si>
    <t>ALBERGO PER CANI E GATTI IL GIOVANETTO-FUOCHI GUIDO DI MASOLINI MARIANNA</t>
  </si>
  <si>
    <t xml:space="preserve">1273/001            </t>
  </si>
  <si>
    <t>ENEL SOLE S.R.L.</t>
  </si>
  <si>
    <t xml:space="preserve">SAVELLI MAURO </t>
  </si>
  <si>
    <t xml:space="preserve">000245/PA           </t>
  </si>
  <si>
    <t>RESIDENZA CIMINA SRL</t>
  </si>
  <si>
    <t xml:space="preserve">2/FE                </t>
  </si>
  <si>
    <t>AERRE INVESTIGAZIONI E SICUREZZA SRL</t>
  </si>
  <si>
    <t>BRUGNOLI PIETRO</t>
  </si>
  <si>
    <t xml:space="preserve">02/00001            </t>
  </si>
  <si>
    <t>VERDONE ANTONIO</t>
  </si>
  <si>
    <t>PARRONI PAOLA</t>
  </si>
  <si>
    <t xml:space="preserve">291-FE              </t>
  </si>
  <si>
    <t xml:space="preserve">SEGNALETICA ITALIANA SRL </t>
  </si>
  <si>
    <t xml:space="preserve">19/10423            </t>
  </si>
  <si>
    <t>OFFICINA MEZZOPRETE S.A.S DI MEZZOPRETE SAURO</t>
  </si>
  <si>
    <t xml:space="preserve">554T2019            </t>
  </si>
  <si>
    <t>AZIENDA U.S.L. VITERBO</t>
  </si>
  <si>
    <t>TIPOGRAFIA GRAZINI E MECARINI S.N.C. DI GRAZINI P. &amp; C.</t>
  </si>
  <si>
    <t xml:space="preserve">1PA                 </t>
  </si>
  <si>
    <t>PERQUOTI STEFANO</t>
  </si>
  <si>
    <t xml:space="preserve">VITERBO TEAM BASKET </t>
  </si>
  <si>
    <t xml:space="preserve">FATT/2020/0002      </t>
  </si>
  <si>
    <t>POWERING SRL</t>
  </si>
  <si>
    <t>FE000120190001794003</t>
  </si>
  <si>
    <t>FE000120190001794087</t>
  </si>
  <si>
    <t>FE000120190001794044</t>
  </si>
  <si>
    <t>FE000120190001793965</t>
  </si>
  <si>
    <t>FE000120190001794030</t>
  </si>
  <si>
    <t>FE000120190001793956</t>
  </si>
  <si>
    <t>FE000120190001794070</t>
  </si>
  <si>
    <t>FE000120190001794105</t>
  </si>
  <si>
    <t>FE000120190001794106</t>
  </si>
  <si>
    <t>FE000120190001794102</t>
  </si>
  <si>
    <t>FE000120190001794011</t>
  </si>
  <si>
    <t>FE000120190001794023</t>
  </si>
  <si>
    <t>FE000120190001794034</t>
  </si>
  <si>
    <t>FE000120190001794036</t>
  </si>
  <si>
    <t>FE000120190001794080</t>
  </si>
  <si>
    <t>FE000120190001794084</t>
  </si>
  <si>
    <t>FE000120190001794072</t>
  </si>
  <si>
    <t>FE000120190001794126</t>
  </si>
  <si>
    <t>FE000120190001794125</t>
  </si>
  <si>
    <t>FE000120190001794121</t>
  </si>
  <si>
    <t>FE000120190001794111</t>
  </si>
  <si>
    <t>FE000120190001794067</t>
  </si>
  <si>
    <t>FE000120190001794000</t>
  </si>
  <si>
    <t>FE000120190001794088</t>
  </si>
  <si>
    <t>FE000120190001793979</t>
  </si>
  <si>
    <t>FE000120190001793981</t>
  </si>
  <si>
    <t>FE000120190001794039</t>
  </si>
  <si>
    <t>FE000120190001794127</t>
  </si>
  <si>
    <t>FE000120190001794100</t>
  </si>
  <si>
    <t>FE000120190001794116</t>
  </si>
  <si>
    <t>FE000120190001794076</t>
  </si>
  <si>
    <t>FE000120190001794051</t>
  </si>
  <si>
    <t>FE000120190001794075</t>
  </si>
  <si>
    <t>FE000120190001794098</t>
  </si>
  <si>
    <t>FE000120190001794056</t>
  </si>
  <si>
    <t>FE000120190001794014</t>
  </si>
  <si>
    <t>FE000120190001794109</t>
  </si>
  <si>
    <t>FE000120190001794082</t>
  </si>
  <si>
    <t xml:space="preserve">ACCADEMIA NAZIONALE DI SAN LUCA </t>
  </si>
  <si>
    <t xml:space="preserve">VITERDINO EVENTI SRLS </t>
  </si>
  <si>
    <t>AUDIOTIME S.R.L.</t>
  </si>
  <si>
    <t xml:space="preserve">363/E               </t>
  </si>
  <si>
    <t xml:space="preserve">000004P/20          </t>
  </si>
  <si>
    <t>SPS NUOVA ARCOBALENO SRL</t>
  </si>
  <si>
    <t xml:space="preserve">FACTORY 121 </t>
  </si>
  <si>
    <t xml:space="preserve">FPA 2/19            </t>
  </si>
  <si>
    <t>TUSCIA TIMES DI WANDA CHERUBINI</t>
  </si>
  <si>
    <t xml:space="preserve">000006-2020         </t>
  </si>
  <si>
    <t>Studio Tecnico Manghi</t>
  </si>
  <si>
    <t xml:space="preserve">TD16                </t>
  </si>
  <si>
    <t>A.P.S. ACQUA VIVA</t>
  </si>
  <si>
    <t xml:space="preserve">117/A               </t>
  </si>
  <si>
    <t xml:space="preserve">19/A                </t>
  </si>
  <si>
    <t>ISTITUTO POLIGRAFICO E ZECCA DELLO STATO S.P.A.</t>
  </si>
  <si>
    <t>ASSOCIAZIONE NUOVA VITA ONLUS</t>
  </si>
  <si>
    <t xml:space="preserve">2259/A              </t>
  </si>
  <si>
    <t>ROMANI ANNA RITA E C. - SNC</t>
  </si>
  <si>
    <t xml:space="preserve">417R2               </t>
  </si>
  <si>
    <t>CENTRO DISTRIBUZIONE VITERBO S.R.L.</t>
  </si>
  <si>
    <t xml:space="preserve">418R2               </t>
  </si>
  <si>
    <t xml:space="preserve">419R2               </t>
  </si>
  <si>
    <t xml:space="preserve">PAGLIACCIA PIERGIORGIO </t>
  </si>
  <si>
    <t xml:space="preserve">MENGHINI IVANO </t>
  </si>
  <si>
    <t xml:space="preserve">7-E-2009            </t>
  </si>
  <si>
    <t>CARDONI CESARE</t>
  </si>
  <si>
    <t xml:space="preserve">2020    12/E        </t>
  </si>
  <si>
    <t>MULTILINE CONSULTING SRL</t>
  </si>
  <si>
    <t xml:space="preserve">PA/4                </t>
  </si>
  <si>
    <t>ROCCHINO MARIO SRL</t>
  </si>
  <si>
    <t xml:space="preserve">GRUPPO GLOBAL SERVICE SRLS </t>
  </si>
  <si>
    <t xml:space="preserve">FPA 1/20            </t>
  </si>
  <si>
    <t xml:space="preserve">TAMANTINI SANDRO </t>
  </si>
  <si>
    <t xml:space="preserve">341/FEA             </t>
  </si>
  <si>
    <t xml:space="preserve">340/FEA             </t>
  </si>
  <si>
    <t>COOP. SOCIALE S.SATURNINO ONLUS</t>
  </si>
  <si>
    <t>CENTRO GOMME VITERBESE SRL</t>
  </si>
  <si>
    <t xml:space="preserve">TECNOPROGETTI SRL </t>
  </si>
  <si>
    <t xml:space="preserve">47/2020/PA          </t>
  </si>
  <si>
    <t xml:space="preserve">PUBBLIGARE MANAGEMENT SRL </t>
  </si>
  <si>
    <t>LEXMEDIA SRL</t>
  </si>
  <si>
    <t xml:space="preserve">SANIPROJECT SAS </t>
  </si>
  <si>
    <t xml:space="preserve">19-VPA0857          </t>
  </si>
  <si>
    <t>CITY GREEN LIGHT</t>
  </si>
  <si>
    <t xml:space="preserve">1049/01             </t>
  </si>
  <si>
    <t xml:space="preserve">19-VPA0856          </t>
  </si>
  <si>
    <t xml:space="preserve">2019/170/ED         </t>
  </si>
  <si>
    <t>FORMEL SRL</t>
  </si>
  <si>
    <t xml:space="preserve">367/FEA             </t>
  </si>
  <si>
    <t>ASSOCIAZIONE CULTURALE TAKE OFF</t>
  </si>
  <si>
    <t>C.E.I.S. SAN CRISPINO</t>
  </si>
  <si>
    <t xml:space="preserve">15/PA               </t>
  </si>
  <si>
    <t>CAIVIT ARL  CONSORZIO ARTIGIANO INSTALLATORI VITERBESI IMPIANTI TERMOIDRAULICI</t>
  </si>
  <si>
    <t xml:space="preserve">40/PA               </t>
  </si>
  <si>
    <t>CARNASSALE ANTONIO MARIA</t>
  </si>
  <si>
    <t>CENCI DANIELE</t>
  </si>
  <si>
    <t xml:space="preserve">FATTPA 68_19        </t>
  </si>
  <si>
    <t>LA QUERCIA ROSSA SAS DI NICOLA CAROSI - RICCI R. R. &amp; C.</t>
  </si>
  <si>
    <t xml:space="preserve">04A                 </t>
  </si>
  <si>
    <t xml:space="preserve">63PA                </t>
  </si>
  <si>
    <t>ANTICIMEX S.R.L.</t>
  </si>
  <si>
    <t xml:space="preserve">157_2019            </t>
  </si>
  <si>
    <t>EDIT EDUCAZIONE DIRITTI TERRITORIO - SOCIETA' COOPERATIVA SOCIALE</t>
  </si>
  <si>
    <t xml:space="preserve">221_2019            </t>
  </si>
  <si>
    <t xml:space="preserve">366/FEA             </t>
  </si>
  <si>
    <t xml:space="preserve">220_2019            </t>
  </si>
  <si>
    <t xml:space="preserve">337/FEA             </t>
  </si>
  <si>
    <t xml:space="preserve">368/FEA             </t>
  </si>
  <si>
    <t>CIORBA SRL SERVIZI E IMPRESA</t>
  </si>
  <si>
    <t>PELIZZARI ANDREINA</t>
  </si>
  <si>
    <t xml:space="preserve">PA/2                </t>
  </si>
  <si>
    <t>ORTANA ASFALTI SRL</t>
  </si>
  <si>
    <t xml:space="preserve">78059/V05A          </t>
  </si>
  <si>
    <t>TALETE SPA</t>
  </si>
  <si>
    <t xml:space="preserve">FATTPA 6_20         </t>
  </si>
  <si>
    <t>CIRIELLI VALERIO</t>
  </si>
  <si>
    <t xml:space="preserve">PA/3                </t>
  </si>
  <si>
    <t xml:space="preserve">1/00/2              </t>
  </si>
  <si>
    <t>FIOGERI SANITA' SRL</t>
  </si>
  <si>
    <t xml:space="preserve">123/ANP             </t>
  </si>
  <si>
    <t xml:space="preserve">ANDREANI TRIBUTI SRL </t>
  </si>
  <si>
    <t xml:space="preserve">339/FEA             </t>
  </si>
  <si>
    <t xml:space="preserve">322/2019            </t>
  </si>
  <si>
    <t>LATINI 84 SNC</t>
  </si>
  <si>
    <t xml:space="preserve">2PA                 </t>
  </si>
  <si>
    <t>FRANCHI ENEA</t>
  </si>
  <si>
    <t xml:space="preserve">3/0000540           </t>
  </si>
  <si>
    <t xml:space="preserve">19-VPA0402          </t>
  </si>
  <si>
    <t xml:space="preserve">3/0000522           </t>
  </si>
  <si>
    <t xml:space="preserve">VT/1                </t>
  </si>
  <si>
    <t>COMITATO PROV.LE PER L'UNICEF</t>
  </si>
  <si>
    <t xml:space="preserve">4/E                 </t>
  </si>
  <si>
    <t xml:space="preserve">FATTPA 42_19        </t>
  </si>
  <si>
    <t xml:space="preserve">HUBSTRACT MADE FOR ART </t>
  </si>
  <si>
    <t>SANAPO ANDREA</t>
  </si>
  <si>
    <t xml:space="preserve">2-2019-E            </t>
  </si>
  <si>
    <t>AMATORE DAMIANO</t>
  </si>
  <si>
    <t xml:space="preserve">338/FEA             </t>
  </si>
  <si>
    <t xml:space="preserve">26/E                </t>
  </si>
  <si>
    <t xml:space="preserve">247/A               </t>
  </si>
  <si>
    <t>RAGGI OTTAVIO</t>
  </si>
  <si>
    <t>GLOBAL SERVICE SRL</t>
  </si>
  <si>
    <t xml:space="preserve">4-2019-E            </t>
  </si>
  <si>
    <t xml:space="preserve">3/0000023           </t>
  </si>
  <si>
    <t xml:space="preserve">413/E               </t>
  </si>
  <si>
    <t xml:space="preserve">443/E               </t>
  </si>
  <si>
    <t>VITULLO SILVIA</t>
  </si>
  <si>
    <t xml:space="preserve">27/E                </t>
  </si>
  <si>
    <t xml:space="preserve">119/E               </t>
  </si>
  <si>
    <t>SERENISSIMA SRL - MYOSOTIS</t>
  </si>
  <si>
    <t xml:space="preserve">101/2020            </t>
  </si>
  <si>
    <t>ALPHA CONSULT SRL</t>
  </si>
  <si>
    <t xml:space="preserve">70/2019/IMM         </t>
  </si>
  <si>
    <t>SAGAM SAS DI BACCHIARRI ANNA MARIA</t>
  </si>
  <si>
    <t xml:space="preserve">272/PA              </t>
  </si>
  <si>
    <t xml:space="preserve">ASSOCIAZIONE ASD CRONOMETRISTI VITERBO </t>
  </si>
  <si>
    <t xml:space="preserve">FATTPA 9_20         </t>
  </si>
  <si>
    <t>ASSOCIAZIONE AILAND ONLUS</t>
  </si>
  <si>
    <t xml:space="preserve">301/PA              </t>
  </si>
  <si>
    <t xml:space="preserve">FATTPA 3_20         </t>
  </si>
  <si>
    <t>SANTINI VERIANO</t>
  </si>
  <si>
    <t xml:space="preserve">NUOVA SAIR COOP SOCIALE ONLUS </t>
  </si>
  <si>
    <t xml:space="preserve">185EL               </t>
  </si>
  <si>
    <t>ENTE ASSISTENZA SOCIALE - IL SALVATORE</t>
  </si>
  <si>
    <t>SCIPIO GIOIA MARIA</t>
  </si>
  <si>
    <t xml:space="preserve">336/AVI             </t>
  </si>
  <si>
    <t>SAN RAFFAELE S.P.A.</t>
  </si>
  <si>
    <t xml:space="preserve">349/AVI             </t>
  </si>
  <si>
    <t xml:space="preserve">FATTPA 14_19        </t>
  </si>
  <si>
    <t>PAGANO GIUSEPPE</t>
  </si>
  <si>
    <t xml:space="preserve">FATTPA 11_19        </t>
  </si>
  <si>
    <t xml:space="preserve">FATTPA 17_19        </t>
  </si>
  <si>
    <t xml:space="preserve">304/ 02             </t>
  </si>
  <si>
    <t>ENTE PROVINCIA ROMANA ORD.C.C. R.R. Villa Immacolata</t>
  </si>
  <si>
    <t xml:space="preserve">604 PA              </t>
  </si>
  <si>
    <t xml:space="preserve">FPA 178/19          </t>
  </si>
  <si>
    <t>ASSOCIAZIONE ISTITUTO SANTA CECILIA CURA E RIABILITAZIONE</t>
  </si>
  <si>
    <t xml:space="preserve">4 PA                </t>
  </si>
  <si>
    <t xml:space="preserve">336/FEA             </t>
  </si>
  <si>
    <t xml:space="preserve">3/0000040           </t>
  </si>
  <si>
    <t xml:space="preserve">FATTPA 29_19        </t>
  </si>
  <si>
    <t xml:space="preserve">IBS INFORMATICA BASILICATA SISTEMI SRL </t>
  </si>
  <si>
    <t xml:space="preserve">68/GR               </t>
  </si>
  <si>
    <t xml:space="preserve">CROCIANI LUCA </t>
  </si>
  <si>
    <t xml:space="preserve">2/VU                </t>
  </si>
  <si>
    <t xml:space="preserve">FPA 7/19            </t>
  </si>
  <si>
    <t>FEDERTERME SERVIZI SRL</t>
  </si>
  <si>
    <t xml:space="preserve">366/PA              </t>
  </si>
  <si>
    <t>RSA VILLA SERENA</t>
  </si>
  <si>
    <t xml:space="preserve">10/VH               </t>
  </si>
  <si>
    <t xml:space="preserve">1/VU                </t>
  </si>
  <si>
    <t xml:space="preserve">28/00/6             </t>
  </si>
  <si>
    <t>LISONI ANTONIO</t>
  </si>
  <si>
    <t xml:space="preserve">GRASSI SILVIA </t>
  </si>
  <si>
    <t xml:space="preserve">FATTPA 28_19        </t>
  </si>
  <si>
    <t xml:space="preserve">102/2020/PA         </t>
  </si>
  <si>
    <t xml:space="preserve">14/PA               </t>
  </si>
  <si>
    <t xml:space="preserve">7/H                 </t>
  </si>
  <si>
    <t xml:space="preserve">TD15                </t>
  </si>
  <si>
    <t xml:space="preserve">FATTPA 5_20         </t>
  </si>
  <si>
    <t>VIOLANI FRANCESCO</t>
  </si>
  <si>
    <t xml:space="preserve">16/FE/2020          </t>
  </si>
  <si>
    <t>ACCIARI MARIA LUISA</t>
  </si>
  <si>
    <t xml:space="preserve">17/FE/2020          </t>
  </si>
  <si>
    <t xml:space="preserve">16/2020/IMM         </t>
  </si>
  <si>
    <t>F.LLI KOCI SRL</t>
  </si>
  <si>
    <t xml:space="preserve">FPA 10/20           </t>
  </si>
  <si>
    <t>ELETTROIMPIANTI P.S. SAS DI PASQUALETTI ENRICO</t>
  </si>
  <si>
    <t xml:space="preserve">VE0002952020        </t>
  </si>
  <si>
    <t xml:space="preserve">4/002               </t>
  </si>
  <si>
    <t>PROIETTI GIUSEPPE</t>
  </si>
  <si>
    <t xml:space="preserve">296/02              </t>
  </si>
  <si>
    <t xml:space="preserve">293/02              </t>
  </si>
  <si>
    <t xml:space="preserve">371/FEA             </t>
  </si>
  <si>
    <t xml:space="preserve">370/FEA             </t>
  </si>
  <si>
    <t xml:space="preserve">1523/00/2           </t>
  </si>
  <si>
    <t xml:space="preserve">57/2020/FE          </t>
  </si>
  <si>
    <t xml:space="preserve">STUDIO LEGALE AOR </t>
  </si>
  <si>
    <t xml:space="preserve">369/FEA             </t>
  </si>
  <si>
    <t xml:space="preserve">56/2020/FE          </t>
  </si>
  <si>
    <t xml:space="preserve">08A                 </t>
  </si>
  <si>
    <t>RUSSO MARCO</t>
  </si>
  <si>
    <t xml:space="preserve">365/FEA             </t>
  </si>
  <si>
    <t xml:space="preserve">4_2020              </t>
  </si>
  <si>
    <t xml:space="preserve">STUDIO LEGALE ASSOCIATO VALERI </t>
  </si>
  <si>
    <t xml:space="preserve">5/001               </t>
  </si>
  <si>
    <t>CENTRO PER GLI STUDI CRIMINOLOGICI SOC. COOP.</t>
  </si>
  <si>
    <t>CONTICIANI  PAOLA</t>
  </si>
  <si>
    <t>PATERNESI MARIA CHIARA</t>
  </si>
  <si>
    <t xml:space="preserve">5PA                 </t>
  </si>
  <si>
    <t>PIAGGIO APRILIA RPM ASSISTENZA MOTO SNC</t>
  </si>
  <si>
    <t xml:space="preserve">FPA 2/20            </t>
  </si>
  <si>
    <t xml:space="preserve">BELELLA DANILO </t>
  </si>
  <si>
    <t xml:space="preserve">57/66               </t>
  </si>
  <si>
    <t xml:space="preserve">58/66               </t>
  </si>
  <si>
    <t xml:space="preserve">59/66               </t>
  </si>
  <si>
    <t xml:space="preserve">60/66               </t>
  </si>
  <si>
    <t xml:space="preserve">61/66               </t>
  </si>
  <si>
    <t xml:space="preserve">62/66               </t>
  </si>
  <si>
    <t xml:space="preserve">69/66               </t>
  </si>
  <si>
    <t xml:space="preserve">70/66               </t>
  </si>
  <si>
    <t xml:space="preserve">63/66               </t>
  </si>
  <si>
    <t xml:space="preserve">64/66               </t>
  </si>
  <si>
    <t xml:space="preserve">65/66               </t>
  </si>
  <si>
    <t xml:space="preserve">66/66               </t>
  </si>
  <si>
    <t xml:space="preserve">67/66               </t>
  </si>
  <si>
    <t xml:space="preserve">68/66               </t>
  </si>
  <si>
    <t xml:space="preserve">71/66               </t>
  </si>
  <si>
    <t>BRONZETTI FIORELLA</t>
  </si>
  <si>
    <t>BIANCHI ANDREA</t>
  </si>
  <si>
    <t>CANZONETTA ANTONIO</t>
  </si>
  <si>
    <t>VALENTINI RICCARDO</t>
  </si>
  <si>
    <t xml:space="preserve">MDM COSTRUZIONI SRL </t>
  </si>
  <si>
    <t xml:space="preserve">VSP19000156         </t>
  </si>
  <si>
    <t>BRIDGE.129 SPA</t>
  </si>
  <si>
    <t xml:space="preserve">335/FEA             </t>
  </si>
  <si>
    <t xml:space="preserve">FT/PAM/VPA/0000002  </t>
  </si>
  <si>
    <t xml:space="preserve">11/001              </t>
  </si>
  <si>
    <t xml:space="preserve">000195/PA           </t>
  </si>
  <si>
    <t xml:space="preserve">FEPA B319-19        </t>
  </si>
  <si>
    <t>INSIEME DI A. ANELLI &amp; C. SAS</t>
  </si>
  <si>
    <t xml:space="preserve">FEPA B332-19        </t>
  </si>
  <si>
    <t xml:space="preserve">FEPA B379-19        </t>
  </si>
  <si>
    <t xml:space="preserve">IT00120/00081/FTE   </t>
  </si>
  <si>
    <t xml:space="preserve">IT00120/00491/FTE   </t>
  </si>
  <si>
    <t xml:space="preserve">V5/0002439          </t>
  </si>
  <si>
    <t xml:space="preserve">V5/0006280          </t>
  </si>
  <si>
    <t xml:space="preserve">19/FE               </t>
  </si>
  <si>
    <t xml:space="preserve">12/FE               </t>
  </si>
  <si>
    <t>BELLA COPIA DI PERUGINI LORENZO</t>
  </si>
  <si>
    <t xml:space="preserve">12/001              </t>
  </si>
  <si>
    <t>MEASSI LAURA</t>
  </si>
  <si>
    <t>ALBERTELLI COSTRUZIONI SRL</t>
  </si>
  <si>
    <t xml:space="preserve">16/PA               </t>
  </si>
  <si>
    <t xml:space="preserve">14/001              </t>
  </si>
  <si>
    <t>ELETTRONICA MIX DI TONI ROBERTO</t>
  </si>
  <si>
    <t xml:space="preserve">17/PA               </t>
  </si>
  <si>
    <t xml:space="preserve">FPA 5/20            </t>
  </si>
  <si>
    <t xml:space="preserve">FPA 6/20            </t>
  </si>
  <si>
    <t xml:space="preserve">4675/66             </t>
  </si>
  <si>
    <t xml:space="preserve">211PA               </t>
  </si>
  <si>
    <t xml:space="preserve">298PA               </t>
  </si>
  <si>
    <t>ME &amp; TREE COOPERATIVA SOCIALE</t>
  </si>
  <si>
    <t xml:space="preserve">209PA               </t>
  </si>
  <si>
    <t>EDIL-BARTOLONI SNC DI BARTOLONI VANDO &amp; C.</t>
  </si>
  <si>
    <t xml:space="preserve">25/FE               </t>
  </si>
  <si>
    <t xml:space="preserve">VE0004852020        </t>
  </si>
  <si>
    <t xml:space="preserve">210PA               </t>
  </si>
  <si>
    <t xml:space="preserve">2/p.a.              </t>
  </si>
  <si>
    <t>RAM SRL</t>
  </si>
  <si>
    <t xml:space="preserve">8/5P                </t>
  </si>
  <si>
    <t>PIANETA COSPEA</t>
  </si>
  <si>
    <t xml:space="preserve">1156/2019           </t>
  </si>
  <si>
    <t xml:space="preserve">245/A               </t>
  </si>
  <si>
    <t>RUCOLA STUDIO SRLS</t>
  </si>
  <si>
    <t xml:space="preserve">216/FE              </t>
  </si>
  <si>
    <t xml:space="preserve">28/FE               </t>
  </si>
  <si>
    <t xml:space="preserve">48/ANP              </t>
  </si>
  <si>
    <t xml:space="preserve">36/ANP              </t>
  </si>
  <si>
    <t xml:space="preserve">16/E                </t>
  </si>
  <si>
    <t xml:space="preserve">000006/PA           </t>
  </si>
  <si>
    <t xml:space="preserve">6/E                 </t>
  </si>
  <si>
    <t xml:space="preserve">61/00/6             </t>
  </si>
  <si>
    <t xml:space="preserve">000010/PA           </t>
  </si>
  <si>
    <t xml:space="preserve">119/A               </t>
  </si>
  <si>
    <t xml:space="preserve">72/66               </t>
  </si>
  <si>
    <t xml:space="preserve">73/66               </t>
  </si>
  <si>
    <t xml:space="preserve">74/66               </t>
  </si>
  <si>
    <t xml:space="preserve">75/66               </t>
  </si>
  <si>
    <t xml:space="preserve">76/66               </t>
  </si>
  <si>
    <t xml:space="preserve">77/66               </t>
  </si>
  <si>
    <t xml:space="preserve">84/66               </t>
  </si>
  <si>
    <t xml:space="preserve">85/66               </t>
  </si>
  <si>
    <t xml:space="preserve">78/66               </t>
  </si>
  <si>
    <t xml:space="preserve">79/66               </t>
  </si>
  <si>
    <t xml:space="preserve">80/66               </t>
  </si>
  <si>
    <t xml:space="preserve">81/66               </t>
  </si>
  <si>
    <t xml:space="preserve">82/66               </t>
  </si>
  <si>
    <t xml:space="preserve">83/66               </t>
  </si>
  <si>
    <t xml:space="preserve">86/66               </t>
  </si>
  <si>
    <t xml:space="preserve">30/ 02              </t>
  </si>
  <si>
    <t xml:space="preserve">62/00/6             </t>
  </si>
  <si>
    <t xml:space="preserve">6/A                 </t>
  </si>
  <si>
    <t xml:space="preserve">EDILTECNICA SOCIETA' COOPERATIVA </t>
  </si>
  <si>
    <t>UT.BENI DI TERZI</t>
  </si>
  <si>
    <t>IMMOBILIARE CASSIA 88 SRL</t>
  </si>
  <si>
    <t>GI.LA. SAS DI LAURENTI GIUSEPPE E C.</t>
  </si>
  <si>
    <t xml:space="preserve">4PA                 </t>
  </si>
  <si>
    <t>EDIL TUSCIA 88 S.R.L.</t>
  </si>
  <si>
    <t xml:space="preserve">IOVENITTI MICHELA E SILVIA-CHIRICOZZI OLIMPIA </t>
  </si>
  <si>
    <t xml:space="preserve">187/P.A             </t>
  </si>
  <si>
    <t xml:space="preserve">186/P.A             </t>
  </si>
  <si>
    <t>GEFI SRL</t>
  </si>
  <si>
    <t xml:space="preserve">187/B               </t>
  </si>
  <si>
    <t>TERME DEI PAPI  SPA</t>
  </si>
  <si>
    <t xml:space="preserve">21/B                </t>
  </si>
  <si>
    <t>VICHI S.R.L. UNIPERSONALE</t>
  </si>
  <si>
    <t>NI.DAM. S.R.L.</t>
  </si>
  <si>
    <t xml:space="preserve">TRASFERIMENTI   </t>
  </si>
  <si>
    <t xml:space="preserve">ISTITUTO COMPRENSIVO "CANEVARI" </t>
  </si>
  <si>
    <t>ISTITUTO COMPRENSIVO  "PIETRO EGIDI"</t>
  </si>
  <si>
    <t>ISTITUTO COMPRENSIVO "L. FANTAPPIE'"</t>
  </si>
  <si>
    <t xml:space="preserve">ISTITUTO COMPRENSIVO "ELLERA" </t>
  </si>
  <si>
    <t>CENTRO POLIVALENTE DI FASTELLO</t>
  </si>
  <si>
    <t>PROCIV VITERBO ASSOCIAZ.</t>
  </si>
  <si>
    <t>AEOPC FAUL VITERBO ONLUS</t>
  </si>
  <si>
    <t>ASSOCIAZIONE CULTURALE MUSICA E TERRITORIO</t>
  </si>
  <si>
    <t xml:space="preserve">ASSOCIAZIONE TEATRALE FRA I COMUNI DEL LAZIO (ATCL) </t>
  </si>
  <si>
    <t>COMITATO FESTEGGIAMENTI S. VENERANDO</t>
  </si>
  <si>
    <t xml:space="preserve">79/2019             </t>
  </si>
  <si>
    <t xml:space="preserve">77/2019             </t>
  </si>
  <si>
    <t xml:space="preserve">78/2019             </t>
  </si>
  <si>
    <t>SAN CRISPINO DA VITERBO ASSOCIAZIONE</t>
  </si>
  <si>
    <t>NOX ENJOY DI MAURO CARBONE</t>
  </si>
  <si>
    <t>ECOMUSEO DELLA TUSCIA</t>
  </si>
  <si>
    <t>ASSOC. CULTURALE VITERCOMIX</t>
  </si>
  <si>
    <t>GRUPPO COMUNALE VOLONTARI PROTEZIONE CIVILE DI VITERBO</t>
  </si>
  <si>
    <t>ENTE CASSA DI RISPARMIO PROV.VT - (EX FONDAZIONE CARIVIT)</t>
  </si>
  <si>
    <t>MONASTERO CLARISSE DI S. ROSA</t>
  </si>
  <si>
    <t>ASSOCIAZIONE ANIMALS A.P.S.</t>
  </si>
  <si>
    <t>A.N.P.A.N.A.</t>
  </si>
  <si>
    <t>PARROCCHIA SACRA FAMIGLIA</t>
  </si>
  <si>
    <t>PARROCCHIA S.MARIA DEL PARADISO</t>
  </si>
  <si>
    <t xml:space="preserve">AMMINISTRAZIONE SEPARATA BENI USI CIVICI DI ROCCALVECCE E S. ANGELO </t>
  </si>
  <si>
    <t>PROTEZIONE CIVILE TUSCIA VITERBO- ASS. DI VOLONTARIATO</t>
  </si>
  <si>
    <t xml:space="preserve">ASS.CULTURALE ANOMIS EVENTI </t>
  </si>
  <si>
    <t>PARROCCHIA SS. VALENTINO ED ILARIO</t>
  </si>
  <si>
    <t>PARROCCHIA S. LEONARDO MURIALDO</t>
  </si>
  <si>
    <t>ASSOCIAZIONE DI VOLONTARIATO VITERBO CON AMORE ONLUS</t>
  </si>
  <si>
    <t>PARROCCHIA S. GIOVANNI BATTISTA</t>
  </si>
  <si>
    <t>PARROCCHIA S.MARIA DELLE FARINE/CHIESA S.PIETRO</t>
  </si>
  <si>
    <t>PARROCCHIA SACRO CUORE DI GESU'</t>
  </si>
  <si>
    <t>PARROCCHIA S.MARIA DELLA QUERCIA</t>
  </si>
  <si>
    <t>PARROCCHIA S. MARIA DELLA VERITA'</t>
  </si>
  <si>
    <t>FITA ASSOC.PROVINCIALE VITERBO</t>
  </si>
  <si>
    <t>MUSICA E TERRITORIO ASSOCIAZIONE CULTURALE</t>
  </si>
  <si>
    <t>CENTRO POLIVALENTE SANTA BARBARA</t>
  </si>
  <si>
    <t>PARROCCHIA SAN MARTINO VESCOVO</t>
  </si>
  <si>
    <t>ASSOCIAZIONE VENERABILE CONFRATERNITA S.S.ANTONIO E ROCCO</t>
  </si>
  <si>
    <t xml:space="preserve">97/001              </t>
  </si>
  <si>
    <t xml:space="preserve">98/001              </t>
  </si>
  <si>
    <t>CENTRO SOCIALE PILASTRO</t>
  </si>
  <si>
    <t xml:space="preserve">ASSOCIAZIONE CULTURALE ARGOT </t>
  </si>
  <si>
    <t>COOPERATIVA TEATRO STABILE ARTI MEDIOEVALI ARL</t>
  </si>
  <si>
    <t>ASSOCIAZIONE ARMA AEREONAUTICA SEZIONE DI VITERBO</t>
  </si>
  <si>
    <t>CENTRO ANZIANI S. CARLO PIANOSCARANO</t>
  </si>
  <si>
    <t xml:space="preserve">IMPOSTE E TASSE </t>
  </si>
  <si>
    <t xml:space="preserve">3-2019-E            </t>
  </si>
  <si>
    <t>SANTI SERENA</t>
  </si>
  <si>
    <t>SIAE  DI VITERBO</t>
  </si>
  <si>
    <t>ACQ.BENI IMMOBIL</t>
  </si>
  <si>
    <t xml:space="preserve">42/001              </t>
  </si>
  <si>
    <t>MI.RO.PA. SRL</t>
  </si>
  <si>
    <t xml:space="preserve">45/FPA              </t>
  </si>
  <si>
    <t>BELLI SRL</t>
  </si>
  <si>
    <t xml:space="preserve">49/2019             </t>
  </si>
  <si>
    <t xml:space="preserve">EG SRL COSTRUZIONI </t>
  </si>
  <si>
    <t>AGOSTINI FABIO</t>
  </si>
  <si>
    <t xml:space="preserve">91E/2019            </t>
  </si>
  <si>
    <t>VENTURELLI ROMOLO SRL</t>
  </si>
  <si>
    <t>ASSOCIAZIONE NAZIONALE VITTIME CIVILI GUERRA</t>
  </si>
  <si>
    <t xml:space="preserve">1/FE                </t>
  </si>
  <si>
    <t>MC RESTAURI SRL</t>
  </si>
  <si>
    <t>GIAMMARIA COSTRUZIONI E IMPIANTI SRL</t>
  </si>
  <si>
    <t>MONTANUCCI LUCA</t>
  </si>
  <si>
    <t xml:space="preserve">1/A                 </t>
  </si>
  <si>
    <t>CESETTI ANGELO</t>
  </si>
  <si>
    <t xml:space="preserve">42/PA               </t>
  </si>
  <si>
    <t>CONGLOVIT S.R.L.</t>
  </si>
  <si>
    <t xml:space="preserve">GRUPPO PG HOLDING SRL </t>
  </si>
  <si>
    <t xml:space="preserve">FPA 14/19           </t>
  </si>
  <si>
    <t xml:space="preserve">00005/01            </t>
  </si>
  <si>
    <t>FE020120200006000156</t>
  </si>
  <si>
    <t xml:space="preserve">CARBONARI CARLO </t>
  </si>
  <si>
    <t>RICCIUTI GIUSEPPE</t>
  </si>
  <si>
    <t>CLETI ENRICO</t>
  </si>
  <si>
    <t>VIVENDA S.R.L.</t>
  </si>
  <si>
    <t xml:space="preserve">2PA/2020            </t>
  </si>
  <si>
    <t>PROIETTI SRL</t>
  </si>
  <si>
    <t xml:space="preserve">36PA                </t>
  </si>
  <si>
    <t>PARIS FRANCO</t>
  </si>
  <si>
    <t xml:space="preserve">ACQ.BENI MOBILI </t>
  </si>
  <si>
    <t xml:space="preserve">169/01              </t>
  </si>
  <si>
    <t xml:space="preserve">185/01              </t>
  </si>
  <si>
    <t>BELLI 1967</t>
  </si>
  <si>
    <t>BAFFO LUIGI - TERMOIDRAULICO</t>
  </si>
  <si>
    <t xml:space="preserve">180/FE              </t>
  </si>
  <si>
    <t>SANITAS ORTOPEDICA</t>
  </si>
  <si>
    <t xml:space="preserve">23/PA               </t>
  </si>
  <si>
    <t>EDG IMPIANTI TECNOLOGICI SRL</t>
  </si>
  <si>
    <t>CLICCA QUI DI MINNETTI PAOLO</t>
  </si>
  <si>
    <t xml:space="preserve">0000020PA           </t>
  </si>
  <si>
    <t>UNIEURO SPA</t>
  </si>
  <si>
    <t>MEDIEL S.R.L.</t>
  </si>
  <si>
    <t xml:space="preserve">0001164PA           </t>
  </si>
  <si>
    <t>STELLA SRL</t>
  </si>
  <si>
    <t>GESCOM SPA</t>
  </si>
  <si>
    <t xml:space="preserve">3/FE                </t>
  </si>
  <si>
    <t>STUDIO T SRL</t>
  </si>
  <si>
    <t>IMPRESA GIULIO FRONTONI</t>
  </si>
  <si>
    <t xml:space="preserve">24302/2020/V1       </t>
  </si>
  <si>
    <t xml:space="preserve">025/000001894       </t>
  </si>
  <si>
    <t>INCARICHI PROFES</t>
  </si>
  <si>
    <t>PIERGENTILI ROBERTO</t>
  </si>
  <si>
    <t>BELCAPO STEFANO</t>
  </si>
  <si>
    <t xml:space="preserve">GUANCINI SIMONE </t>
  </si>
  <si>
    <t>MELONI SEBASTIANO</t>
  </si>
  <si>
    <t xml:space="preserve">TRASF. CAPITALE </t>
  </si>
  <si>
    <t>CIRCOLO BOCCIOFILO GROTTE S. STEFANO</t>
  </si>
  <si>
    <t>TIT 1</t>
  </si>
  <si>
    <t>INTERVENTO</t>
  </si>
  <si>
    <t>TIPO</t>
  </si>
  <si>
    <t>ANNO</t>
  </si>
  <si>
    <t>DOC</t>
  </si>
  <si>
    <t>N. REG</t>
  </si>
  <si>
    <t>IMP MP</t>
  </si>
  <si>
    <t>DATA REG</t>
  </si>
  <si>
    <t>NUM. FT</t>
  </si>
  <si>
    <t>DATA FT</t>
  </si>
  <si>
    <t>DATA SCAD FT</t>
  </si>
  <si>
    <t>ANNO MP</t>
  </si>
  <si>
    <t>N. MP</t>
  </si>
  <si>
    <t>DATA MP</t>
  </si>
  <si>
    <t>DATA EXPORT MP</t>
  </si>
  <si>
    <t>gg da data scadenza fattura ad export mandato</t>
  </si>
  <si>
    <t>Valore Ponderato</t>
  </si>
</sst>
</file>

<file path=xl/styles.xml><?xml version="1.0" encoding="utf-8"?>
<styleSheet xmlns="http://schemas.openxmlformats.org/spreadsheetml/2006/main">
  <numFmts count="1">
    <numFmt numFmtId="164" formatCode="dd/mm/yy;@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16" fontId="0" fillId="0" borderId="0" xfId="0" applyNumberFormat="1"/>
    <xf numFmtId="17" fontId="0" fillId="0" borderId="0" xfId="0" applyNumberFormat="1"/>
    <xf numFmtId="164" fontId="0" fillId="0" borderId="0" xfId="0" applyNumberFormat="1"/>
    <xf numFmtId="4" fontId="18" fillId="0" borderId="0" xfId="0" applyNumberFormat="1" applyFont="1" applyAlignment="1">
      <alignment horizontal="center" wrapText="1"/>
    </xf>
    <xf numFmtId="4" fontId="19" fillId="0" borderId="0" xfId="0" applyNumberFormat="1" applyFont="1" applyAlignment="1">
      <alignment wrapText="1"/>
    </xf>
    <xf numFmtId="4" fontId="19" fillId="0" borderId="0" xfId="0" applyNumberFormat="1" applyFont="1"/>
    <xf numFmtId="4" fontId="0" fillId="0" borderId="0" xfId="0" applyNumberFormat="1"/>
    <xf numFmtId="4" fontId="16" fillId="0" borderId="0" xfId="0" applyNumberFormat="1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14"/>
  <sheetViews>
    <sheetView tabSelected="1" topLeftCell="A886" workbookViewId="0">
      <selection activeCell="R886" sqref="R1:R1048576"/>
    </sheetView>
  </sheetViews>
  <sheetFormatPr defaultRowHeight="15"/>
  <cols>
    <col min="3" max="3" width="6.140625" customWidth="1"/>
    <col min="4" max="4" width="6.5703125" customWidth="1"/>
    <col min="6" max="6" width="16.7109375" style="7" customWidth="1"/>
    <col min="7" max="7" width="11.140625" style="3" customWidth="1"/>
    <col min="8" max="8" width="15.5703125" customWidth="1"/>
    <col min="9" max="9" width="10.85546875" style="3" customWidth="1"/>
    <col min="10" max="10" width="14.5703125" style="3" customWidth="1"/>
    <col min="14" max="14" width="12" style="3" customWidth="1"/>
    <col min="15" max="15" width="14.85546875" style="3" customWidth="1"/>
    <col min="16" max="16" width="11.5703125" style="5" customWidth="1"/>
    <col min="17" max="17" width="14.140625" style="6" customWidth="1"/>
    <col min="18" max="18" width="13.28515625" hidden="1" customWidth="1"/>
  </cols>
  <sheetData>
    <row r="1" spans="1:18" ht="34.5" customHeight="1">
      <c r="A1" t="s">
        <v>736</v>
      </c>
      <c r="B1" t="s">
        <v>737</v>
      </c>
      <c r="C1" t="s">
        <v>740</v>
      </c>
      <c r="D1" t="s">
        <v>739</v>
      </c>
      <c r="E1" t="s">
        <v>741</v>
      </c>
      <c r="F1" s="7" t="s">
        <v>742</v>
      </c>
      <c r="G1" s="3" t="s">
        <v>743</v>
      </c>
      <c r="H1" t="s">
        <v>744</v>
      </c>
      <c r="I1" s="3" t="s">
        <v>745</v>
      </c>
      <c r="J1" s="3" t="s">
        <v>746</v>
      </c>
      <c r="K1" t="s">
        <v>738</v>
      </c>
      <c r="L1" t="s">
        <v>747</v>
      </c>
      <c r="M1" t="s">
        <v>748</v>
      </c>
      <c r="N1" s="3" t="s">
        <v>749</v>
      </c>
      <c r="O1" s="3" t="s">
        <v>750</v>
      </c>
      <c r="P1" s="4" t="s">
        <v>751</v>
      </c>
      <c r="Q1" s="4" t="s">
        <v>752</v>
      </c>
      <c r="R1" t="s">
        <v>0</v>
      </c>
    </row>
    <row r="2" spans="1:18">
      <c r="A2">
        <v>1</v>
      </c>
      <c r="B2" t="s">
        <v>1</v>
      </c>
      <c r="C2" t="s">
        <v>2</v>
      </c>
      <c r="D2">
        <v>2020</v>
      </c>
      <c r="E2">
        <v>13</v>
      </c>
      <c r="F2" s="7">
        <v>11971.69</v>
      </c>
      <c r="G2" s="3">
        <v>43839</v>
      </c>
      <c r="H2" t="s">
        <v>3</v>
      </c>
      <c r="I2" s="3">
        <v>43819</v>
      </c>
      <c r="J2" s="3">
        <f>SUM(I2,30)</f>
        <v>43849</v>
      </c>
      <c r="K2" t="s">
        <v>4</v>
      </c>
      <c r="L2">
        <v>2020</v>
      </c>
      <c r="M2">
        <v>106</v>
      </c>
      <c r="N2" s="3">
        <v>43839</v>
      </c>
      <c r="O2" s="3">
        <v>43846</v>
      </c>
      <c r="P2" s="5">
        <f t="shared" ref="P2:P65" si="0">O2-J2</f>
        <v>-3</v>
      </c>
      <c r="Q2" s="6">
        <f>P2*F2</f>
        <v>-35915.07</v>
      </c>
      <c r="R2" t="s">
        <v>5</v>
      </c>
    </row>
    <row r="3" spans="1:18">
      <c r="A3">
        <v>1</v>
      </c>
      <c r="B3" t="s">
        <v>1</v>
      </c>
      <c r="C3" t="s">
        <v>2</v>
      </c>
      <c r="D3">
        <v>2020</v>
      </c>
      <c r="E3">
        <v>360</v>
      </c>
      <c r="F3" s="7">
        <v>9502.27</v>
      </c>
      <c r="G3" s="3">
        <v>43860</v>
      </c>
      <c r="H3" t="s">
        <v>6</v>
      </c>
      <c r="I3" s="3">
        <v>43853</v>
      </c>
      <c r="J3" s="3">
        <f t="shared" ref="J3:J66" si="1">SUM(I3,30)</f>
        <v>43883</v>
      </c>
      <c r="K3" t="s">
        <v>4</v>
      </c>
      <c r="L3">
        <v>2020</v>
      </c>
      <c r="M3">
        <v>1070</v>
      </c>
      <c r="N3" s="3">
        <v>43865</v>
      </c>
      <c r="O3" s="3">
        <v>43865</v>
      </c>
      <c r="P3" s="5">
        <f t="shared" si="0"/>
        <v>-18</v>
      </c>
      <c r="Q3" s="6">
        <f t="shared" ref="Q3:Q48" si="2">P3*F3</f>
        <v>-171040.86000000002</v>
      </c>
      <c r="R3" t="s">
        <v>5</v>
      </c>
    </row>
    <row r="4" spans="1:18">
      <c r="A4">
        <v>1</v>
      </c>
      <c r="B4" t="s">
        <v>1</v>
      </c>
      <c r="C4" t="s">
        <v>2</v>
      </c>
      <c r="D4">
        <v>2020</v>
      </c>
      <c r="E4">
        <v>1669</v>
      </c>
      <c r="F4" s="7">
        <v>11490.71</v>
      </c>
      <c r="G4" s="3">
        <v>43900</v>
      </c>
      <c r="H4" t="s">
        <v>7</v>
      </c>
      <c r="I4" s="3">
        <v>43890</v>
      </c>
      <c r="J4" s="3">
        <f t="shared" si="1"/>
        <v>43920</v>
      </c>
      <c r="K4" t="s">
        <v>4</v>
      </c>
      <c r="L4">
        <v>2020</v>
      </c>
      <c r="M4">
        <v>3010</v>
      </c>
      <c r="N4" s="3">
        <v>43908</v>
      </c>
      <c r="O4" s="3">
        <v>43909</v>
      </c>
      <c r="P4" s="5">
        <f t="shared" si="0"/>
        <v>-11</v>
      </c>
      <c r="Q4" s="6">
        <f t="shared" si="2"/>
        <v>-126397.81</v>
      </c>
      <c r="R4" t="s">
        <v>5</v>
      </c>
    </row>
    <row r="5" spans="1:18">
      <c r="A5">
        <v>1</v>
      </c>
      <c r="B5" t="s">
        <v>8</v>
      </c>
      <c r="C5" t="s">
        <v>2</v>
      </c>
      <c r="D5">
        <v>2019</v>
      </c>
      <c r="E5">
        <v>10658</v>
      </c>
      <c r="F5" s="7">
        <v>89</v>
      </c>
      <c r="G5" s="3">
        <v>43776</v>
      </c>
      <c r="H5" t="s">
        <v>9</v>
      </c>
      <c r="I5" s="3">
        <v>43762</v>
      </c>
      <c r="J5" s="3">
        <f t="shared" si="1"/>
        <v>43792</v>
      </c>
      <c r="K5" t="s">
        <v>4</v>
      </c>
      <c r="L5">
        <v>2020</v>
      </c>
      <c r="M5">
        <v>44</v>
      </c>
      <c r="N5" s="3">
        <v>43838</v>
      </c>
      <c r="O5" s="3">
        <v>43851</v>
      </c>
      <c r="P5" s="5">
        <f t="shared" si="0"/>
        <v>59</v>
      </c>
      <c r="Q5" s="6">
        <f t="shared" si="2"/>
        <v>5251</v>
      </c>
      <c r="R5" t="s">
        <v>10</v>
      </c>
    </row>
    <row r="6" spans="1:18">
      <c r="A6">
        <v>1</v>
      </c>
      <c r="B6" t="s">
        <v>8</v>
      </c>
      <c r="C6" t="s">
        <v>2</v>
      </c>
      <c r="D6">
        <v>2019</v>
      </c>
      <c r="E6">
        <v>11026</v>
      </c>
      <c r="F6" s="7">
        <v>469.7</v>
      </c>
      <c r="G6" s="3">
        <v>43795</v>
      </c>
      <c r="H6" t="s">
        <v>11</v>
      </c>
      <c r="I6" s="3">
        <v>43788</v>
      </c>
      <c r="J6" s="3">
        <f t="shared" si="1"/>
        <v>43818</v>
      </c>
      <c r="K6" t="s">
        <v>4</v>
      </c>
      <c r="L6">
        <v>2020</v>
      </c>
      <c r="M6">
        <v>100</v>
      </c>
      <c r="N6" s="3">
        <v>43839</v>
      </c>
      <c r="O6" s="3">
        <v>43851</v>
      </c>
      <c r="P6" s="5">
        <f t="shared" si="0"/>
        <v>33</v>
      </c>
      <c r="Q6" s="6">
        <f t="shared" si="2"/>
        <v>15500.1</v>
      </c>
      <c r="R6" t="s">
        <v>12</v>
      </c>
    </row>
    <row r="7" spans="1:18">
      <c r="A7">
        <v>1</v>
      </c>
      <c r="B7" t="s">
        <v>8</v>
      </c>
      <c r="C7" t="s">
        <v>2</v>
      </c>
      <c r="D7">
        <v>2019</v>
      </c>
      <c r="E7">
        <v>11168</v>
      </c>
      <c r="F7" s="7">
        <v>1197.53</v>
      </c>
      <c r="G7" s="3">
        <v>43808</v>
      </c>
      <c r="H7" t="s">
        <v>13</v>
      </c>
      <c r="I7" s="3">
        <v>43798</v>
      </c>
      <c r="J7" s="3">
        <f t="shared" si="1"/>
        <v>43828</v>
      </c>
      <c r="K7" t="s">
        <v>4</v>
      </c>
      <c r="L7">
        <v>2020</v>
      </c>
      <c r="M7">
        <v>110</v>
      </c>
      <c r="N7" s="3">
        <v>43839</v>
      </c>
      <c r="O7" s="3">
        <v>43850</v>
      </c>
      <c r="P7" s="5">
        <f t="shared" si="0"/>
        <v>22</v>
      </c>
      <c r="Q7" s="6">
        <f t="shared" si="2"/>
        <v>26345.66</v>
      </c>
      <c r="R7" t="s">
        <v>14</v>
      </c>
    </row>
    <row r="8" spans="1:18">
      <c r="A8">
        <v>1</v>
      </c>
      <c r="B8" t="s">
        <v>8</v>
      </c>
      <c r="C8" t="s">
        <v>2</v>
      </c>
      <c r="D8">
        <v>2019</v>
      </c>
      <c r="E8">
        <v>10645</v>
      </c>
      <c r="F8" s="7">
        <v>358.92</v>
      </c>
      <c r="G8" s="3">
        <v>43776</v>
      </c>
      <c r="H8" t="s">
        <v>15</v>
      </c>
      <c r="I8" s="3">
        <v>43769</v>
      </c>
      <c r="J8" s="3">
        <f t="shared" si="1"/>
        <v>43799</v>
      </c>
      <c r="K8" t="s">
        <v>4</v>
      </c>
      <c r="L8">
        <v>2020</v>
      </c>
      <c r="M8">
        <v>112</v>
      </c>
      <c r="N8" s="3">
        <v>43839</v>
      </c>
      <c r="O8" s="3">
        <v>43850</v>
      </c>
      <c r="P8" s="5">
        <f t="shared" si="0"/>
        <v>51</v>
      </c>
      <c r="Q8" s="6">
        <f t="shared" si="2"/>
        <v>18304.920000000002</v>
      </c>
      <c r="R8" t="s">
        <v>16</v>
      </c>
    </row>
    <row r="9" spans="1:18">
      <c r="A9">
        <v>1</v>
      </c>
      <c r="B9" t="s">
        <v>8</v>
      </c>
      <c r="C9" t="s">
        <v>2</v>
      </c>
      <c r="D9">
        <v>2019</v>
      </c>
      <c r="E9">
        <v>11121</v>
      </c>
      <c r="F9" s="7">
        <v>120.48</v>
      </c>
      <c r="G9" s="3">
        <v>43804</v>
      </c>
      <c r="H9" t="s">
        <v>17</v>
      </c>
      <c r="I9" s="3">
        <v>43799</v>
      </c>
      <c r="J9" s="3">
        <f t="shared" si="1"/>
        <v>43829</v>
      </c>
      <c r="K9" t="s">
        <v>4</v>
      </c>
      <c r="L9">
        <v>2020</v>
      </c>
      <c r="M9">
        <v>112</v>
      </c>
      <c r="N9" s="3">
        <v>43839</v>
      </c>
      <c r="O9" s="3">
        <v>43850</v>
      </c>
      <c r="P9" s="5">
        <f t="shared" si="0"/>
        <v>21</v>
      </c>
      <c r="Q9" s="6">
        <f t="shared" si="2"/>
        <v>2530.08</v>
      </c>
      <c r="R9" t="s">
        <v>16</v>
      </c>
    </row>
    <row r="10" spans="1:18">
      <c r="A10">
        <v>1</v>
      </c>
      <c r="B10" t="s">
        <v>8</v>
      </c>
      <c r="C10" t="s">
        <v>2</v>
      </c>
      <c r="D10">
        <v>2019</v>
      </c>
      <c r="E10">
        <v>11179</v>
      </c>
      <c r="F10" s="7">
        <v>183</v>
      </c>
      <c r="G10" s="3">
        <v>43808</v>
      </c>
      <c r="H10" t="s">
        <v>18</v>
      </c>
      <c r="I10" s="3">
        <v>43804</v>
      </c>
      <c r="J10" s="3">
        <f t="shared" si="1"/>
        <v>43834</v>
      </c>
      <c r="K10" t="s">
        <v>4</v>
      </c>
      <c r="L10">
        <v>2020</v>
      </c>
      <c r="M10">
        <v>113</v>
      </c>
      <c r="N10" s="3">
        <v>43839</v>
      </c>
      <c r="O10" s="3">
        <v>43851</v>
      </c>
      <c r="P10" s="5">
        <f t="shared" si="0"/>
        <v>17</v>
      </c>
      <c r="Q10" s="6">
        <f t="shared" si="2"/>
        <v>3111</v>
      </c>
      <c r="R10" t="s">
        <v>19</v>
      </c>
    </row>
    <row r="11" spans="1:18">
      <c r="A11">
        <v>1</v>
      </c>
      <c r="B11" t="s">
        <v>8</v>
      </c>
      <c r="C11" t="s">
        <v>2</v>
      </c>
      <c r="D11">
        <v>2019</v>
      </c>
      <c r="E11">
        <v>11122</v>
      </c>
      <c r="F11" s="7">
        <v>650.11</v>
      </c>
      <c r="G11" s="3">
        <v>43804</v>
      </c>
      <c r="H11" t="s">
        <v>20</v>
      </c>
      <c r="I11" s="3">
        <v>43798</v>
      </c>
      <c r="J11" s="3">
        <f t="shared" si="1"/>
        <v>43828</v>
      </c>
      <c r="K11" t="s">
        <v>4</v>
      </c>
      <c r="L11">
        <v>2020</v>
      </c>
      <c r="M11">
        <v>114</v>
      </c>
      <c r="N11" s="3">
        <v>43839</v>
      </c>
      <c r="O11" s="3">
        <v>43850</v>
      </c>
      <c r="P11" s="5">
        <f t="shared" si="0"/>
        <v>22</v>
      </c>
      <c r="Q11" s="6">
        <f t="shared" si="2"/>
        <v>14302.42</v>
      </c>
      <c r="R11" t="s">
        <v>21</v>
      </c>
    </row>
    <row r="12" spans="1:18">
      <c r="A12">
        <v>1</v>
      </c>
      <c r="B12" t="s">
        <v>8</v>
      </c>
      <c r="C12" t="s">
        <v>2</v>
      </c>
      <c r="D12">
        <v>2019</v>
      </c>
      <c r="E12">
        <v>11123</v>
      </c>
      <c r="F12" s="7">
        <v>445.81</v>
      </c>
      <c r="G12" s="3">
        <v>43804</v>
      </c>
      <c r="H12" t="s">
        <v>22</v>
      </c>
      <c r="I12" s="3">
        <v>43797</v>
      </c>
      <c r="J12" s="3">
        <f t="shared" si="1"/>
        <v>43827</v>
      </c>
      <c r="K12" t="s">
        <v>4</v>
      </c>
      <c r="L12">
        <v>2020</v>
      </c>
      <c r="M12">
        <v>114</v>
      </c>
      <c r="N12" s="3">
        <v>43839</v>
      </c>
      <c r="O12" s="3">
        <v>43850</v>
      </c>
      <c r="P12" s="5">
        <f t="shared" si="0"/>
        <v>23</v>
      </c>
      <c r="Q12" s="6">
        <f t="shared" si="2"/>
        <v>10253.629999999999</v>
      </c>
      <c r="R12" t="s">
        <v>21</v>
      </c>
    </row>
    <row r="13" spans="1:18">
      <c r="A13">
        <v>1</v>
      </c>
      <c r="B13" t="s">
        <v>8</v>
      </c>
      <c r="C13" t="s">
        <v>2</v>
      </c>
      <c r="D13">
        <v>2019</v>
      </c>
      <c r="E13">
        <v>11058</v>
      </c>
      <c r="F13" s="7">
        <v>231.8</v>
      </c>
      <c r="G13" s="3">
        <v>43797</v>
      </c>
      <c r="H13">
        <v>946</v>
      </c>
      <c r="I13" s="3">
        <v>43791</v>
      </c>
      <c r="J13" s="3">
        <f t="shared" si="1"/>
        <v>43821</v>
      </c>
      <c r="K13" t="s">
        <v>4</v>
      </c>
      <c r="L13">
        <v>2020</v>
      </c>
      <c r="M13">
        <v>116</v>
      </c>
      <c r="N13" s="3">
        <v>43839</v>
      </c>
      <c r="O13" s="3">
        <v>43850</v>
      </c>
      <c r="P13" s="5">
        <f t="shared" si="0"/>
        <v>29</v>
      </c>
      <c r="Q13" s="6">
        <f t="shared" si="2"/>
        <v>6722.2000000000007</v>
      </c>
      <c r="R13" t="s">
        <v>23</v>
      </c>
    </row>
    <row r="14" spans="1:18">
      <c r="A14">
        <v>1</v>
      </c>
      <c r="B14" t="s">
        <v>8</v>
      </c>
      <c r="C14" t="s">
        <v>2</v>
      </c>
      <c r="D14">
        <v>2019</v>
      </c>
      <c r="E14">
        <v>11239</v>
      </c>
      <c r="F14" s="7">
        <v>479.07</v>
      </c>
      <c r="G14" s="3">
        <v>43812</v>
      </c>
      <c r="H14" t="s">
        <v>24</v>
      </c>
      <c r="I14" s="3">
        <v>43804</v>
      </c>
      <c r="J14" s="3">
        <f t="shared" si="1"/>
        <v>43834</v>
      </c>
      <c r="K14" t="s">
        <v>4</v>
      </c>
      <c r="L14">
        <v>2020</v>
      </c>
      <c r="M14">
        <v>128</v>
      </c>
      <c r="N14" s="3">
        <v>43839</v>
      </c>
      <c r="O14" s="3">
        <v>43851</v>
      </c>
      <c r="P14" s="5">
        <f t="shared" si="0"/>
        <v>17</v>
      </c>
      <c r="Q14" s="6">
        <f t="shared" si="2"/>
        <v>8144.19</v>
      </c>
      <c r="R14" t="s">
        <v>25</v>
      </c>
    </row>
    <row r="15" spans="1:18">
      <c r="A15">
        <v>1</v>
      </c>
      <c r="B15" t="s">
        <v>8</v>
      </c>
      <c r="C15" t="s">
        <v>2</v>
      </c>
      <c r="D15">
        <v>2019</v>
      </c>
      <c r="E15">
        <v>11224</v>
      </c>
      <c r="F15" s="7">
        <v>655.8</v>
      </c>
      <c r="G15" s="3">
        <v>43812</v>
      </c>
      <c r="H15" t="s">
        <v>26</v>
      </c>
      <c r="I15" s="3">
        <v>43799</v>
      </c>
      <c r="J15" s="3">
        <f t="shared" si="1"/>
        <v>43829</v>
      </c>
      <c r="K15" t="s">
        <v>4</v>
      </c>
      <c r="L15">
        <v>2020</v>
      </c>
      <c r="M15">
        <v>132</v>
      </c>
      <c r="N15" s="3">
        <v>43839</v>
      </c>
      <c r="O15" s="3">
        <v>43851</v>
      </c>
      <c r="P15" s="5">
        <f t="shared" si="0"/>
        <v>22</v>
      </c>
      <c r="Q15" s="6">
        <f t="shared" si="2"/>
        <v>14427.599999999999</v>
      </c>
      <c r="R15" t="s">
        <v>27</v>
      </c>
    </row>
    <row r="16" spans="1:18">
      <c r="A16">
        <v>1</v>
      </c>
      <c r="B16" t="s">
        <v>8</v>
      </c>
      <c r="C16" t="s">
        <v>2</v>
      </c>
      <c r="D16">
        <v>2019</v>
      </c>
      <c r="E16">
        <v>11213</v>
      </c>
      <c r="F16" s="7">
        <v>372.1</v>
      </c>
      <c r="G16" s="3">
        <v>43810</v>
      </c>
      <c r="H16" t="s">
        <v>28</v>
      </c>
      <c r="I16" s="3">
        <v>43809</v>
      </c>
      <c r="J16" s="3">
        <f t="shared" si="1"/>
        <v>43839</v>
      </c>
      <c r="K16" t="s">
        <v>4</v>
      </c>
      <c r="L16">
        <v>2020</v>
      </c>
      <c r="M16">
        <v>149</v>
      </c>
      <c r="N16" s="3">
        <v>43840</v>
      </c>
      <c r="O16" s="3">
        <v>43880</v>
      </c>
      <c r="P16" s="5">
        <f t="shared" si="0"/>
        <v>41</v>
      </c>
      <c r="Q16" s="6">
        <f t="shared" si="2"/>
        <v>15256.1</v>
      </c>
      <c r="R16" t="s">
        <v>29</v>
      </c>
    </row>
    <row r="17" spans="1:18">
      <c r="A17">
        <v>1</v>
      </c>
      <c r="B17" t="s">
        <v>8</v>
      </c>
      <c r="C17" t="s">
        <v>2</v>
      </c>
      <c r="D17">
        <v>2019</v>
      </c>
      <c r="E17">
        <v>10828</v>
      </c>
      <c r="F17" s="7">
        <v>810</v>
      </c>
      <c r="G17" s="3">
        <v>43787</v>
      </c>
      <c r="H17" t="s">
        <v>30</v>
      </c>
      <c r="I17" s="3">
        <v>43777</v>
      </c>
      <c r="J17" s="3">
        <f t="shared" si="1"/>
        <v>43807</v>
      </c>
      <c r="K17" t="s">
        <v>4</v>
      </c>
      <c r="L17">
        <v>2020</v>
      </c>
      <c r="M17">
        <v>153</v>
      </c>
      <c r="N17" s="3">
        <v>43840</v>
      </c>
      <c r="O17" s="3">
        <v>43851</v>
      </c>
      <c r="P17" s="5">
        <f t="shared" si="0"/>
        <v>44</v>
      </c>
      <c r="Q17" s="6">
        <f t="shared" si="2"/>
        <v>35640</v>
      </c>
      <c r="R17" t="s">
        <v>31</v>
      </c>
    </row>
    <row r="18" spans="1:18">
      <c r="A18">
        <v>1</v>
      </c>
      <c r="B18" t="s">
        <v>8</v>
      </c>
      <c r="C18" t="s">
        <v>2</v>
      </c>
      <c r="D18">
        <v>2019</v>
      </c>
      <c r="E18">
        <v>11169</v>
      </c>
      <c r="F18" s="7">
        <v>1854.16</v>
      </c>
      <c r="G18" s="3">
        <v>43808</v>
      </c>
      <c r="H18" t="s">
        <v>32</v>
      </c>
      <c r="I18" s="3">
        <v>43796</v>
      </c>
      <c r="J18" s="3">
        <f t="shared" si="1"/>
        <v>43826</v>
      </c>
      <c r="K18" t="s">
        <v>4</v>
      </c>
      <c r="L18">
        <v>2020</v>
      </c>
      <c r="M18">
        <v>155</v>
      </c>
      <c r="N18" s="3">
        <v>43840</v>
      </c>
      <c r="O18" s="3">
        <v>43850</v>
      </c>
      <c r="P18" s="5">
        <f t="shared" si="0"/>
        <v>24</v>
      </c>
      <c r="Q18" s="6">
        <f t="shared" si="2"/>
        <v>44499.840000000004</v>
      </c>
      <c r="R18" t="s">
        <v>33</v>
      </c>
    </row>
    <row r="19" spans="1:18">
      <c r="A19">
        <v>1</v>
      </c>
      <c r="B19" t="s">
        <v>8</v>
      </c>
      <c r="C19" t="s">
        <v>2</v>
      </c>
      <c r="D19">
        <v>2019</v>
      </c>
      <c r="E19">
        <v>11069</v>
      </c>
      <c r="F19" s="7">
        <v>915</v>
      </c>
      <c r="G19" s="3">
        <v>43798</v>
      </c>
      <c r="H19" t="s">
        <v>34</v>
      </c>
      <c r="I19" s="3">
        <v>43727</v>
      </c>
      <c r="J19" s="3">
        <f t="shared" si="1"/>
        <v>43757</v>
      </c>
      <c r="K19" t="s">
        <v>4</v>
      </c>
      <c r="L19">
        <v>2020</v>
      </c>
      <c r="M19">
        <v>159</v>
      </c>
      <c r="N19" s="3">
        <v>43840</v>
      </c>
      <c r="O19" s="3">
        <v>43850</v>
      </c>
      <c r="P19" s="5">
        <f t="shared" si="0"/>
        <v>93</v>
      </c>
      <c r="Q19" s="6">
        <f t="shared" si="2"/>
        <v>85095</v>
      </c>
      <c r="R19" t="s">
        <v>35</v>
      </c>
    </row>
    <row r="20" spans="1:18">
      <c r="A20">
        <v>1</v>
      </c>
      <c r="B20" t="s">
        <v>8</v>
      </c>
      <c r="C20" t="s">
        <v>2</v>
      </c>
      <c r="D20">
        <v>2019</v>
      </c>
      <c r="E20">
        <v>11070</v>
      </c>
      <c r="F20" s="7">
        <v>1830</v>
      </c>
      <c r="G20" s="3">
        <v>43798</v>
      </c>
      <c r="H20" t="s">
        <v>36</v>
      </c>
      <c r="I20" s="3">
        <v>43756</v>
      </c>
      <c r="J20" s="3">
        <f t="shared" si="1"/>
        <v>43786</v>
      </c>
      <c r="K20" t="s">
        <v>4</v>
      </c>
      <c r="L20">
        <v>2020</v>
      </c>
      <c r="M20">
        <v>159</v>
      </c>
      <c r="N20" s="3">
        <v>43840</v>
      </c>
      <c r="O20" s="3">
        <v>43850</v>
      </c>
      <c r="P20" s="5">
        <f t="shared" si="0"/>
        <v>64</v>
      </c>
      <c r="Q20" s="6">
        <f t="shared" si="2"/>
        <v>117120</v>
      </c>
      <c r="R20" t="s">
        <v>35</v>
      </c>
    </row>
    <row r="21" spans="1:18">
      <c r="A21">
        <v>1</v>
      </c>
      <c r="B21" t="s">
        <v>8</v>
      </c>
      <c r="C21" t="s">
        <v>2</v>
      </c>
      <c r="D21">
        <v>2020</v>
      </c>
      <c r="E21">
        <v>15</v>
      </c>
      <c r="F21" s="7">
        <v>285.60000000000002</v>
      </c>
      <c r="G21" s="3">
        <v>43839</v>
      </c>
      <c r="H21" t="s">
        <v>37</v>
      </c>
      <c r="I21" s="3">
        <v>43804</v>
      </c>
      <c r="J21" s="3">
        <f t="shared" si="1"/>
        <v>43834</v>
      </c>
      <c r="K21" t="s">
        <v>4</v>
      </c>
      <c r="L21">
        <v>2020</v>
      </c>
      <c r="M21">
        <v>202</v>
      </c>
      <c r="N21" s="3">
        <v>43843</v>
      </c>
      <c r="O21" s="3">
        <v>43851</v>
      </c>
      <c r="P21" s="5">
        <f t="shared" si="0"/>
        <v>17</v>
      </c>
      <c r="Q21" s="6">
        <f t="shared" si="2"/>
        <v>4855.2000000000007</v>
      </c>
      <c r="R21" t="s">
        <v>38</v>
      </c>
    </row>
    <row r="22" spans="1:18">
      <c r="A22">
        <v>1</v>
      </c>
      <c r="B22" t="s">
        <v>8</v>
      </c>
      <c r="C22" t="s">
        <v>2</v>
      </c>
      <c r="D22">
        <v>2019</v>
      </c>
      <c r="E22">
        <v>11244</v>
      </c>
      <c r="F22" s="7">
        <v>123.3</v>
      </c>
      <c r="G22" s="3">
        <v>43815</v>
      </c>
      <c r="H22">
        <v>53</v>
      </c>
      <c r="I22" s="3">
        <v>43810</v>
      </c>
      <c r="J22" s="3">
        <f t="shared" si="1"/>
        <v>43840</v>
      </c>
      <c r="K22" t="s">
        <v>4</v>
      </c>
      <c r="L22">
        <v>2020</v>
      </c>
      <c r="M22">
        <v>275</v>
      </c>
      <c r="N22" s="3">
        <v>43844</v>
      </c>
      <c r="O22" s="3">
        <v>43851</v>
      </c>
      <c r="P22" s="5">
        <f t="shared" si="0"/>
        <v>11</v>
      </c>
      <c r="Q22" s="6">
        <f t="shared" si="2"/>
        <v>1356.3</v>
      </c>
      <c r="R22" t="s">
        <v>39</v>
      </c>
    </row>
    <row r="23" spans="1:18">
      <c r="A23">
        <v>1</v>
      </c>
      <c r="B23" t="s">
        <v>8</v>
      </c>
      <c r="C23" t="s">
        <v>2</v>
      </c>
      <c r="D23">
        <v>2019</v>
      </c>
      <c r="E23">
        <v>11411</v>
      </c>
      <c r="F23" s="7">
        <v>708</v>
      </c>
      <c r="G23" s="3">
        <v>43818</v>
      </c>
      <c r="H23" t="s">
        <v>40</v>
      </c>
      <c r="I23" s="3">
        <v>43809</v>
      </c>
      <c r="J23" s="3">
        <f t="shared" si="1"/>
        <v>43839</v>
      </c>
      <c r="K23" t="s">
        <v>4</v>
      </c>
      <c r="L23">
        <v>2020</v>
      </c>
      <c r="M23">
        <v>284</v>
      </c>
      <c r="N23" s="3">
        <v>43844</v>
      </c>
      <c r="O23" s="3">
        <v>43850</v>
      </c>
      <c r="P23" s="5">
        <f t="shared" si="0"/>
        <v>11</v>
      </c>
      <c r="Q23" s="6">
        <f t="shared" si="2"/>
        <v>7788</v>
      </c>
      <c r="R23" t="s">
        <v>14</v>
      </c>
    </row>
    <row r="24" spans="1:18">
      <c r="A24">
        <v>1</v>
      </c>
      <c r="B24" t="s">
        <v>8</v>
      </c>
      <c r="C24" t="s">
        <v>2</v>
      </c>
      <c r="D24">
        <v>2019</v>
      </c>
      <c r="E24">
        <v>11411</v>
      </c>
      <c r="F24" s="7">
        <v>800</v>
      </c>
      <c r="G24" s="3">
        <v>43818</v>
      </c>
      <c r="H24" t="s">
        <v>40</v>
      </c>
      <c r="I24" s="3">
        <v>43809</v>
      </c>
      <c r="J24" s="3">
        <f t="shared" si="1"/>
        <v>43839</v>
      </c>
      <c r="K24" t="s">
        <v>4</v>
      </c>
      <c r="L24">
        <v>2020</v>
      </c>
      <c r="M24">
        <v>285</v>
      </c>
      <c r="N24" s="3">
        <v>43844</v>
      </c>
      <c r="O24" s="3">
        <v>43850</v>
      </c>
      <c r="P24" s="5">
        <f t="shared" si="0"/>
        <v>11</v>
      </c>
      <c r="Q24" s="6">
        <f t="shared" si="2"/>
        <v>8800</v>
      </c>
      <c r="R24" t="s">
        <v>14</v>
      </c>
    </row>
    <row r="25" spans="1:18">
      <c r="A25">
        <v>1</v>
      </c>
      <c r="B25" t="s">
        <v>8</v>
      </c>
      <c r="C25" t="s">
        <v>2</v>
      </c>
      <c r="D25">
        <v>2019</v>
      </c>
      <c r="E25">
        <v>11411</v>
      </c>
      <c r="F25" s="7">
        <v>93</v>
      </c>
      <c r="G25" s="3">
        <v>43818</v>
      </c>
      <c r="H25" t="s">
        <v>40</v>
      </c>
      <c r="I25" s="3">
        <v>43809</v>
      </c>
      <c r="J25" s="3">
        <f t="shared" si="1"/>
        <v>43839</v>
      </c>
      <c r="K25" t="s">
        <v>4</v>
      </c>
      <c r="L25">
        <v>2020</v>
      </c>
      <c r="M25">
        <v>286</v>
      </c>
      <c r="N25" s="3">
        <v>43844</v>
      </c>
      <c r="O25" s="3">
        <v>43850</v>
      </c>
      <c r="P25" s="5">
        <f t="shared" si="0"/>
        <v>11</v>
      </c>
      <c r="Q25" s="6">
        <f t="shared" si="2"/>
        <v>1023</v>
      </c>
      <c r="R25" t="s">
        <v>14</v>
      </c>
    </row>
    <row r="26" spans="1:18">
      <c r="A26">
        <v>1</v>
      </c>
      <c r="B26" t="s">
        <v>8</v>
      </c>
      <c r="C26" t="s">
        <v>2</v>
      </c>
      <c r="D26">
        <v>2019</v>
      </c>
      <c r="E26">
        <v>11411</v>
      </c>
      <c r="F26" s="7">
        <v>800</v>
      </c>
      <c r="G26" s="3">
        <v>43818</v>
      </c>
      <c r="H26" t="s">
        <v>40</v>
      </c>
      <c r="I26" s="3">
        <v>43809</v>
      </c>
      <c r="J26" s="3">
        <f t="shared" si="1"/>
        <v>43839</v>
      </c>
      <c r="K26" t="s">
        <v>4</v>
      </c>
      <c r="L26">
        <v>2020</v>
      </c>
      <c r="M26">
        <v>287</v>
      </c>
      <c r="N26" s="3">
        <v>43844</v>
      </c>
      <c r="O26" s="3">
        <v>43850</v>
      </c>
      <c r="P26" s="5">
        <f t="shared" si="0"/>
        <v>11</v>
      </c>
      <c r="Q26" s="6">
        <f t="shared" si="2"/>
        <v>8800</v>
      </c>
      <c r="R26" t="s">
        <v>14</v>
      </c>
    </row>
    <row r="27" spans="1:18">
      <c r="A27">
        <v>1</v>
      </c>
      <c r="B27" t="s">
        <v>8</v>
      </c>
      <c r="C27" t="s">
        <v>2</v>
      </c>
      <c r="D27">
        <v>2019</v>
      </c>
      <c r="E27">
        <v>11411</v>
      </c>
      <c r="F27" s="7">
        <v>560</v>
      </c>
      <c r="G27" s="3">
        <v>43818</v>
      </c>
      <c r="H27" t="s">
        <v>40</v>
      </c>
      <c r="I27" s="3">
        <v>43809</v>
      </c>
      <c r="J27" s="3">
        <f t="shared" si="1"/>
        <v>43839</v>
      </c>
      <c r="K27" t="s">
        <v>4</v>
      </c>
      <c r="L27">
        <v>2020</v>
      </c>
      <c r="M27">
        <v>288</v>
      </c>
      <c r="N27" s="3">
        <v>43844</v>
      </c>
      <c r="O27" s="3">
        <v>43850</v>
      </c>
      <c r="P27" s="5">
        <f t="shared" si="0"/>
        <v>11</v>
      </c>
      <c r="Q27" s="6">
        <f t="shared" si="2"/>
        <v>6160</v>
      </c>
      <c r="R27" t="s">
        <v>14</v>
      </c>
    </row>
    <row r="28" spans="1:18">
      <c r="A28">
        <v>1</v>
      </c>
      <c r="B28" t="s">
        <v>8</v>
      </c>
      <c r="C28" t="s">
        <v>2</v>
      </c>
      <c r="D28">
        <v>2019</v>
      </c>
      <c r="E28">
        <v>11411</v>
      </c>
      <c r="F28" s="7">
        <v>330.12</v>
      </c>
      <c r="G28" s="3">
        <v>43818</v>
      </c>
      <c r="H28" t="s">
        <v>40</v>
      </c>
      <c r="I28" s="3">
        <v>43809</v>
      </c>
      <c r="J28" s="3">
        <f t="shared" si="1"/>
        <v>43839</v>
      </c>
      <c r="K28" t="s">
        <v>4</v>
      </c>
      <c r="L28">
        <v>2020</v>
      </c>
      <c r="M28">
        <v>289</v>
      </c>
      <c r="N28" s="3">
        <v>43844</v>
      </c>
      <c r="O28" s="3">
        <v>43850</v>
      </c>
      <c r="P28" s="5">
        <f t="shared" si="0"/>
        <v>11</v>
      </c>
      <c r="Q28" s="6">
        <f t="shared" si="2"/>
        <v>3631.32</v>
      </c>
      <c r="R28" t="s">
        <v>14</v>
      </c>
    </row>
    <row r="29" spans="1:18">
      <c r="A29">
        <v>1</v>
      </c>
      <c r="B29" t="s">
        <v>8</v>
      </c>
      <c r="C29" t="s">
        <v>2</v>
      </c>
      <c r="D29">
        <v>2019</v>
      </c>
      <c r="E29">
        <v>5242</v>
      </c>
      <c r="F29" s="7">
        <v>2375</v>
      </c>
      <c r="G29" s="3">
        <v>43683</v>
      </c>
      <c r="H29">
        <v>311</v>
      </c>
      <c r="I29" s="3">
        <v>43671</v>
      </c>
      <c r="J29" s="3">
        <f t="shared" si="1"/>
        <v>43701</v>
      </c>
      <c r="K29" t="s">
        <v>4</v>
      </c>
      <c r="L29">
        <v>2020</v>
      </c>
      <c r="M29">
        <v>325</v>
      </c>
      <c r="N29" s="3">
        <v>43845</v>
      </c>
      <c r="O29" s="3">
        <v>43852</v>
      </c>
      <c r="P29" s="5">
        <f t="shared" si="0"/>
        <v>151</v>
      </c>
      <c r="Q29" s="6">
        <f t="shared" si="2"/>
        <v>358625</v>
      </c>
      <c r="R29" t="s">
        <v>41</v>
      </c>
    </row>
    <row r="30" spans="1:18">
      <c r="A30">
        <v>1</v>
      </c>
      <c r="B30" t="s">
        <v>8</v>
      </c>
      <c r="C30" t="s">
        <v>2</v>
      </c>
      <c r="D30">
        <v>2019</v>
      </c>
      <c r="E30">
        <v>11066</v>
      </c>
      <c r="F30" s="7">
        <v>653.42999999999995</v>
      </c>
      <c r="G30" s="3">
        <v>43798</v>
      </c>
      <c r="H30" t="s">
        <v>42</v>
      </c>
      <c r="I30" s="3">
        <v>43769</v>
      </c>
      <c r="J30" s="3">
        <f t="shared" si="1"/>
        <v>43799</v>
      </c>
      <c r="K30" t="s">
        <v>4</v>
      </c>
      <c r="L30">
        <v>2020</v>
      </c>
      <c r="M30">
        <v>366</v>
      </c>
      <c r="N30" s="3">
        <v>43846</v>
      </c>
      <c r="O30" s="3">
        <v>43851</v>
      </c>
      <c r="P30" s="5">
        <f t="shared" si="0"/>
        <v>52</v>
      </c>
      <c r="Q30" s="6">
        <f t="shared" si="2"/>
        <v>33978.36</v>
      </c>
      <c r="R30" t="s">
        <v>43</v>
      </c>
    </row>
    <row r="31" spans="1:18">
      <c r="A31">
        <v>1</v>
      </c>
      <c r="B31" t="s">
        <v>8</v>
      </c>
      <c r="C31" t="s">
        <v>2</v>
      </c>
      <c r="D31">
        <v>2019</v>
      </c>
      <c r="E31">
        <v>11059</v>
      </c>
      <c r="F31" s="7">
        <v>556.32000000000005</v>
      </c>
      <c r="G31" s="3">
        <v>43797</v>
      </c>
      <c r="H31" t="s">
        <v>44</v>
      </c>
      <c r="I31" s="3">
        <v>43787</v>
      </c>
      <c r="J31" s="3">
        <f t="shared" si="1"/>
        <v>43817</v>
      </c>
      <c r="K31" t="s">
        <v>4</v>
      </c>
      <c r="L31">
        <v>2020</v>
      </c>
      <c r="M31">
        <v>404</v>
      </c>
      <c r="N31" s="3">
        <v>43847</v>
      </c>
      <c r="O31" s="3">
        <v>43851</v>
      </c>
      <c r="P31" s="5">
        <f t="shared" si="0"/>
        <v>34</v>
      </c>
      <c r="Q31" s="6">
        <f t="shared" si="2"/>
        <v>18914.88</v>
      </c>
      <c r="R31" t="s">
        <v>45</v>
      </c>
    </row>
    <row r="32" spans="1:18">
      <c r="A32">
        <v>1</v>
      </c>
      <c r="B32" t="s">
        <v>55</v>
      </c>
      <c r="C32" t="s">
        <v>2</v>
      </c>
      <c r="D32">
        <v>2019</v>
      </c>
      <c r="E32">
        <v>11096</v>
      </c>
      <c r="F32" s="7">
        <v>727.23</v>
      </c>
      <c r="G32" s="3">
        <v>43802</v>
      </c>
      <c r="H32" t="s">
        <v>112</v>
      </c>
      <c r="I32" s="3">
        <v>43798</v>
      </c>
      <c r="J32" s="3">
        <f t="shared" si="1"/>
        <v>43828</v>
      </c>
      <c r="K32" t="s">
        <v>4</v>
      </c>
      <c r="L32">
        <v>2020</v>
      </c>
      <c r="M32">
        <v>1046</v>
      </c>
      <c r="N32" s="3">
        <v>43865</v>
      </c>
      <c r="O32" s="3">
        <v>43871</v>
      </c>
      <c r="P32" s="5">
        <f t="shared" si="0"/>
        <v>43</v>
      </c>
      <c r="Q32" s="6">
        <f t="shared" si="2"/>
        <v>31270.89</v>
      </c>
      <c r="R32" t="s">
        <v>93</v>
      </c>
    </row>
    <row r="33" spans="1:18">
      <c r="A33">
        <v>1</v>
      </c>
      <c r="B33" t="s">
        <v>55</v>
      </c>
      <c r="C33" t="s">
        <v>2</v>
      </c>
      <c r="D33">
        <v>2019</v>
      </c>
      <c r="E33">
        <v>11097</v>
      </c>
      <c r="F33" s="7">
        <v>942.34</v>
      </c>
      <c r="G33" s="3">
        <v>43802</v>
      </c>
      <c r="H33" t="s">
        <v>113</v>
      </c>
      <c r="I33" s="3">
        <v>43798</v>
      </c>
      <c r="J33" s="3">
        <f t="shared" si="1"/>
        <v>43828</v>
      </c>
      <c r="K33" t="s">
        <v>4</v>
      </c>
      <c r="L33">
        <v>2020</v>
      </c>
      <c r="M33">
        <v>1046</v>
      </c>
      <c r="N33" s="3">
        <v>43865</v>
      </c>
      <c r="O33" s="3">
        <v>43871</v>
      </c>
      <c r="P33" s="5">
        <f t="shared" si="0"/>
        <v>43</v>
      </c>
      <c r="Q33" s="6">
        <f t="shared" si="2"/>
        <v>40520.620000000003</v>
      </c>
      <c r="R33" t="s">
        <v>93</v>
      </c>
    </row>
    <row r="34" spans="1:18">
      <c r="A34">
        <v>1</v>
      </c>
      <c r="B34" t="s">
        <v>55</v>
      </c>
      <c r="C34" t="s">
        <v>2</v>
      </c>
      <c r="D34">
        <v>2019</v>
      </c>
      <c r="E34">
        <v>11098</v>
      </c>
      <c r="F34" s="7">
        <v>543.78</v>
      </c>
      <c r="G34" s="3">
        <v>43802</v>
      </c>
      <c r="H34" t="s">
        <v>114</v>
      </c>
      <c r="I34" s="3">
        <v>43798</v>
      </c>
      <c r="J34" s="3">
        <f t="shared" si="1"/>
        <v>43828</v>
      </c>
      <c r="K34" t="s">
        <v>4</v>
      </c>
      <c r="L34">
        <v>2020</v>
      </c>
      <c r="M34">
        <v>1046</v>
      </c>
      <c r="N34" s="3">
        <v>43865</v>
      </c>
      <c r="O34" s="3">
        <v>43871</v>
      </c>
      <c r="P34" s="5">
        <f t="shared" si="0"/>
        <v>43</v>
      </c>
      <c r="Q34" s="6">
        <f t="shared" si="2"/>
        <v>23382.539999999997</v>
      </c>
      <c r="R34" t="s">
        <v>93</v>
      </c>
    </row>
    <row r="35" spans="1:18">
      <c r="A35">
        <v>1</v>
      </c>
      <c r="B35" t="s">
        <v>55</v>
      </c>
      <c r="C35" t="s">
        <v>2</v>
      </c>
      <c r="D35">
        <v>2019</v>
      </c>
      <c r="E35">
        <v>11099</v>
      </c>
      <c r="F35" s="7">
        <v>239.58</v>
      </c>
      <c r="G35" s="3">
        <v>43802</v>
      </c>
      <c r="H35" t="s">
        <v>115</v>
      </c>
      <c r="I35" s="3">
        <v>43798</v>
      </c>
      <c r="J35" s="3">
        <f t="shared" si="1"/>
        <v>43828</v>
      </c>
      <c r="K35" t="s">
        <v>4</v>
      </c>
      <c r="L35">
        <v>2020</v>
      </c>
      <c r="M35">
        <v>1046</v>
      </c>
      <c r="N35" s="3">
        <v>43865</v>
      </c>
      <c r="O35" s="3">
        <v>43871</v>
      </c>
      <c r="P35" s="5">
        <f t="shared" si="0"/>
        <v>43</v>
      </c>
      <c r="Q35" s="6">
        <f t="shared" si="2"/>
        <v>10301.94</v>
      </c>
      <c r="R35" t="s">
        <v>93</v>
      </c>
    </row>
    <row r="36" spans="1:18">
      <c r="A36">
        <v>1</v>
      </c>
      <c r="B36" t="s">
        <v>55</v>
      </c>
      <c r="C36" t="s">
        <v>2</v>
      </c>
      <c r="D36">
        <v>2019</v>
      </c>
      <c r="E36">
        <v>11100</v>
      </c>
      <c r="F36" s="7">
        <v>1018.61</v>
      </c>
      <c r="G36" s="3">
        <v>43802</v>
      </c>
      <c r="H36" t="s">
        <v>116</v>
      </c>
      <c r="I36" s="3">
        <v>43798</v>
      </c>
      <c r="J36" s="3">
        <f t="shared" si="1"/>
        <v>43828</v>
      </c>
      <c r="K36" t="s">
        <v>4</v>
      </c>
      <c r="L36">
        <v>2020</v>
      </c>
      <c r="M36">
        <v>1046</v>
      </c>
      <c r="N36" s="3">
        <v>43865</v>
      </c>
      <c r="O36" s="3">
        <v>43871</v>
      </c>
      <c r="P36" s="5">
        <f t="shared" si="0"/>
        <v>43</v>
      </c>
      <c r="Q36" s="6">
        <f t="shared" si="2"/>
        <v>43800.23</v>
      </c>
      <c r="R36" t="s">
        <v>93</v>
      </c>
    </row>
    <row r="37" spans="1:18">
      <c r="A37">
        <v>1</v>
      </c>
      <c r="B37" t="s">
        <v>55</v>
      </c>
      <c r="C37" t="s">
        <v>2</v>
      </c>
      <c r="D37">
        <v>2019</v>
      </c>
      <c r="E37">
        <v>11103</v>
      </c>
      <c r="F37" s="7">
        <v>69.13</v>
      </c>
      <c r="G37" s="3">
        <v>43802</v>
      </c>
      <c r="H37" t="s">
        <v>117</v>
      </c>
      <c r="I37" s="3">
        <v>43798</v>
      </c>
      <c r="J37" s="3">
        <f t="shared" si="1"/>
        <v>43828</v>
      </c>
      <c r="K37" t="s">
        <v>4</v>
      </c>
      <c r="L37">
        <v>2020</v>
      </c>
      <c r="M37">
        <v>1046</v>
      </c>
      <c r="N37" s="3">
        <v>43865</v>
      </c>
      <c r="O37" s="3">
        <v>43871</v>
      </c>
      <c r="P37" s="5">
        <f t="shared" si="0"/>
        <v>43</v>
      </c>
      <c r="Q37" s="6">
        <f t="shared" si="2"/>
        <v>2972.5899999999997</v>
      </c>
      <c r="R37" t="s">
        <v>93</v>
      </c>
    </row>
    <row r="38" spans="1:18">
      <c r="A38">
        <v>1</v>
      </c>
      <c r="B38" t="s">
        <v>55</v>
      </c>
      <c r="C38" t="s">
        <v>2</v>
      </c>
      <c r="D38">
        <v>2019</v>
      </c>
      <c r="E38">
        <v>5244</v>
      </c>
      <c r="F38" s="7">
        <v>4614.6000000000004</v>
      </c>
      <c r="G38" s="3">
        <v>43683</v>
      </c>
      <c r="H38" t="s">
        <v>118</v>
      </c>
      <c r="I38" s="3">
        <v>43646</v>
      </c>
      <c r="J38" s="3">
        <f t="shared" si="1"/>
        <v>43676</v>
      </c>
      <c r="K38" t="s">
        <v>4</v>
      </c>
      <c r="L38">
        <v>2020</v>
      </c>
      <c r="M38">
        <v>1047</v>
      </c>
      <c r="N38" s="3">
        <v>43865</v>
      </c>
      <c r="O38" s="3">
        <v>43871</v>
      </c>
      <c r="P38" s="5">
        <f t="shared" si="0"/>
        <v>195</v>
      </c>
      <c r="Q38" s="6">
        <f t="shared" si="2"/>
        <v>899847.00000000012</v>
      </c>
      <c r="R38" t="s">
        <v>119</v>
      </c>
    </row>
    <row r="39" spans="1:18">
      <c r="A39">
        <v>1</v>
      </c>
      <c r="B39" t="s">
        <v>55</v>
      </c>
      <c r="C39" t="s">
        <v>2</v>
      </c>
      <c r="D39">
        <v>2019</v>
      </c>
      <c r="E39">
        <v>5244</v>
      </c>
      <c r="F39" s="7">
        <v>570.4</v>
      </c>
      <c r="G39" s="3">
        <v>43683</v>
      </c>
      <c r="H39" t="s">
        <v>118</v>
      </c>
      <c r="I39" s="3">
        <v>43646</v>
      </c>
      <c r="J39" s="3">
        <f t="shared" si="1"/>
        <v>43676</v>
      </c>
      <c r="K39" t="s">
        <v>4</v>
      </c>
      <c r="L39">
        <v>2020</v>
      </c>
      <c r="M39">
        <v>1048</v>
      </c>
      <c r="N39" s="3">
        <v>43865</v>
      </c>
      <c r="O39" s="3">
        <v>43871</v>
      </c>
      <c r="P39" s="5">
        <f t="shared" si="0"/>
        <v>195</v>
      </c>
      <c r="Q39" s="6">
        <f t="shared" si="2"/>
        <v>111228</v>
      </c>
      <c r="R39" t="s">
        <v>119</v>
      </c>
    </row>
    <row r="40" spans="1:18">
      <c r="A40">
        <v>1</v>
      </c>
      <c r="B40" t="s">
        <v>55</v>
      </c>
      <c r="C40" t="s">
        <v>2</v>
      </c>
      <c r="D40">
        <v>2019</v>
      </c>
      <c r="E40">
        <v>11414</v>
      </c>
      <c r="F40" s="7">
        <v>630</v>
      </c>
      <c r="G40" s="3">
        <v>43818</v>
      </c>
      <c r="H40">
        <v>581</v>
      </c>
      <c r="I40" s="3">
        <v>43805</v>
      </c>
      <c r="J40" s="3">
        <f t="shared" si="1"/>
        <v>43835</v>
      </c>
      <c r="K40" t="s">
        <v>4</v>
      </c>
      <c r="L40">
        <v>2020</v>
      </c>
      <c r="M40">
        <v>1054</v>
      </c>
      <c r="N40" s="3">
        <v>43865</v>
      </c>
      <c r="O40" s="3">
        <v>43867</v>
      </c>
      <c r="P40" s="5">
        <f t="shared" si="0"/>
        <v>32</v>
      </c>
      <c r="Q40" s="6">
        <f t="shared" si="2"/>
        <v>20160</v>
      </c>
      <c r="R40" t="s">
        <v>97</v>
      </c>
    </row>
    <row r="41" spans="1:18">
      <c r="A41">
        <v>1</v>
      </c>
      <c r="B41" t="s">
        <v>55</v>
      </c>
      <c r="C41" t="s">
        <v>2</v>
      </c>
      <c r="D41">
        <v>2020</v>
      </c>
      <c r="E41">
        <v>537</v>
      </c>
      <c r="F41" s="7">
        <v>1475.14</v>
      </c>
      <c r="G41" s="3">
        <v>43861</v>
      </c>
      <c r="H41">
        <v>3079492447</v>
      </c>
      <c r="I41" s="3">
        <v>43807</v>
      </c>
      <c r="J41" s="3">
        <f t="shared" si="1"/>
        <v>43837</v>
      </c>
      <c r="K41" t="s">
        <v>4</v>
      </c>
      <c r="L41">
        <v>2020</v>
      </c>
      <c r="M41">
        <v>1055</v>
      </c>
      <c r="N41" s="3">
        <v>43865</v>
      </c>
      <c r="O41" s="3">
        <v>43867</v>
      </c>
      <c r="P41" s="5">
        <f t="shared" si="0"/>
        <v>30</v>
      </c>
      <c r="Q41" s="6">
        <f t="shared" si="2"/>
        <v>44254.200000000004</v>
      </c>
      <c r="R41" t="s">
        <v>120</v>
      </c>
    </row>
    <row r="42" spans="1:18">
      <c r="A42">
        <v>1</v>
      </c>
      <c r="B42" t="s">
        <v>55</v>
      </c>
      <c r="C42" t="s">
        <v>2</v>
      </c>
      <c r="D42">
        <v>2020</v>
      </c>
      <c r="E42">
        <v>555</v>
      </c>
      <c r="F42" s="7">
        <v>1520.66</v>
      </c>
      <c r="G42" s="3">
        <v>43861</v>
      </c>
      <c r="H42">
        <v>3081913039</v>
      </c>
      <c r="I42" s="3">
        <v>43810</v>
      </c>
      <c r="J42" s="3">
        <f t="shared" si="1"/>
        <v>43840</v>
      </c>
      <c r="K42" t="s">
        <v>4</v>
      </c>
      <c r="L42">
        <v>2020</v>
      </c>
      <c r="M42">
        <v>1055</v>
      </c>
      <c r="N42" s="3">
        <v>43865</v>
      </c>
      <c r="O42" s="3">
        <v>43867</v>
      </c>
      <c r="P42" s="5">
        <f t="shared" si="0"/>
        <v>27</v>
      </c>
      <c r="Q42" s="6">
        <f t="shared" si="2"/>
        <v>41057.82</v>
      </c>
      <c r="R42" t="s">
        <v>120</v>
      </c>
    </row>
    <row r="43" spans="1:18">
      <c r="A43">
        <v>1</v>
      </c>
      <c r="B43" t="s">
        <v>55</v>
      </c>
      <c r="C43" t="s">
        <v>2</v>
      </c>
      <c r="D43">
        <v>2020</v>
      </c>
      <c r="E43">
        <v>489</v>
      </c>
      <c r="F43" s="7">
        <v>43.6</v>
      </c>
      <c r="G43" s="3">
        <v>43861</v>
      </c>
      <c r="H43">
        <v>3072075650</v>
      </c>
      <c r="I43" s="3">
        <v>43778</v>
      </c>
      <c r="J43" s="3">
        <f t="shared" si="1"/>
        <v>43808</v>
      </c>
      <c r="K43" t="s">
        <v>4</v>
      </c>
      <c r="L43">
        <v>2020</v>
      </c>
      <c r="M43">
        <v>1056</v>
      </c>
      <c r="N43" s="3">
        <v>43865</v>
      </c>
      <c r="O43" s="3">
        <v>43867</v>
      </c>
      <c r="P43" s="5">
        <f t="shared" si="0"/>
        <v>59</v>
      </c>
      <c r="Q43" s="6">
        <f t="shared" si="2"/>
        <v>2572.4</v>
      </c>
      <c r="R43" t="s">
        <v>120</v>
      </c>
    </row>
    <row r="44" spans="1:18">
      <c r="A44">
        <v>1</v>
      </c>
      <c r="B44" t="s">
        <v>55</v>
      </c>
      <c r="C44" t="s">
        <v>2</v>
      </c>
      <c r="D44">
        <v>2020</v>
      </c>
      <c r="E44">
        <v>526</v>
      </c>
      <c r="F44" s="7">
        <v>14.41</v>
      </c>
      <c r="G44" s="3">
        <v>43861</v>
      </c>
      <c r="H44">
        <v>3072075651</v>
      </c>
      <c r="I44" s="3">
        <v>43778</v>
      </c>
      <c r="J44" s="3">
        <f t="shared" si="1"/>
        <v>43808</v>
      </c>
      <c r="K44" t="s">
        <v>4</v>
      </c>
      <c r="L44">
        <v>2020</v>
      </c>
      <c r="M44">
        <v>1056</v>
      </c>
      <c r="N44" s="3">
        <v>43865</v>
      </c>
      <c r="O44" s="3">
        <v>43867</v>
      </c>
      <c r="P44" s="5">
        <f t="shared" si="0"/>
        <v>59</v>
      </c>
      <c r="Q44" s="6">
        <f t="shared" si="2"/>
        <v>850.19</v>
      </c>
      <c r="R44" t="s">
        <v>120</v>
      </c>
    </row>
    <row r="45" spans="1:18">
      <c r="A45">
        <v>1</v>
      </c>
      <c r="B45" t="s">
        <v>55</v>
      </c>
      <c r="C45" t="s">
        <v>2</v>
      </c>
      <c r="D45">
        <v>2020</v>
      </c>
      <c r="E45">
        <v>529</v>
      </c>
      <c r="F45" s="7">
        <v>57.65</v>
      </c>
      <c r="G45" s="3">
        <v>43861</v>
      </c>
      <c r="H45">
        <v>3071081083</v>
      </c>
      <c r="I45" s="3">
        <v>43778</v>
      </c>
      <c r="J45" s="3">
        <f t="shared" si="1"/>
        <v>43808</v>
      </c>
      <c r="K45" t="s">
        <v>4</v>
      </c>
      <c r="L45">
        <v>2020</v>
      </c>
      <c r="M45">
        <v>1056</v>
      </c>
      <c r="N45" s="3">
        <v>43865</v>
      </c>
      <c r="O45" s="3">
        <v>43867</v>
      </c>
      <c r="P45" s="5">
        <f t="shared" si="0"/>
        <v>59</v>
      </c>
      <c r="Q45" s="6">
        <f t="shared" si="2"/>
        <v>3401.35</v>
      </c>
      <c r="R45" t="s">
        <v>120</v>
      </c>
    </row>
    <row r="46" spans="1:18">
      <c r="A46">
        <v>1</v>
      </c>
      <c r="B46" t="s">
        <v>55</v>
      </c>
      <c r="C46" t="s">
        <v>2</v>
      </c>
      <c r="D46">
        <v>2020</v>
      </c>
      <c r="E46">
        <v>530</v>
      </c>
      <c r="F46" s="7">
        <v>687.3</v>
      </c>
      <c r="G46" s="3">
        <v>43861</v>
      </c>
      <c r="H46">
        <v>3072095183</v>
      </c>
      <c r="I46" s="3">
        <v>43778</v>
      </c>
      <c r="J46" s="3">
        <f t="shared" si="1"/>
        <v>43808</v>
      </c>
      <c r="K46" t="s">
        <v>4</v>
      </c>
      <c r="L46">
        <v>2020</v>
      </c>
      <c r="M46">
        <v>1056</v>
      </c>
      <c r="N46" s="3">
        <v>43865</v>
      </c>
      <c r="O46" s="3">
        <v>43867</v>
      </c>
      <c r="P46" s="5">
        <f t="shared" si="0"/>
        <v>59</v>
      </c>
      <c r="Q46" s="6">
        <f t="shared" si="2"/>
        <v>40550.699999999997</v>
      </c>
      <c r="R46" t="s">
        <v>120</v>
      </c>
    </row>
    <row r="47" spans="1:18">
      <c r="A47">
        <v>1</v>
      </c>
      <c r="B47" t="s">
        <v>55</v>
      </c>
      <c r="C47" t="s">
        <v>2</v>
      </c>
      <c r="D47">
        <v>2020</v>
      </c>
      <c r="E47">
        <v>538</v>
      </c>
      <c r="F47" s="7">
        <v>358.9</v>
      </c>
      <c r="G47" s="3">
        <v>43861</v>
      </c>
      <c r="H47">
        <v>3079774685</v>
      </c>
      <c r="I47" s="3">
        <v>43807</v>
      </c>
      <c r="J47" s="3">
        <f t="shared" si="1"/>
        <v>43837</v>
      </c>
      <c r="K47" t="s">
        <v>4</v>
      </c>
      <c r="L47">
        <v>2020</v>
      </c>
      <c r="M47">
        <v>1056</v>
      </c>
      <c r="N47" s="3">
        <v>43865</v>
      </c>
      <c r="O47" s="3">
        <v>43867</v>
      </c>
      <c r="P47" s="5">
        <f t="shared" si="0"/>
        <v>30</v>
      </c>
      <c r="Q47" s="6">
        <f t="shared" si="2"/>
        <v>10767</v>
      </c>
      <c r="R47" t="s">
        <v>120</v>
      </c>
    </row>
    <row r="48" spans="1:18">
      <c r="A48">
        <v>1</v>
      </c>
      <c r="B48" t="s">
        <v>55</v>
      </c>
      <c r="C48" t="s">
        <v>2</v>
      </c>
      <c r="D48">
        <v>2020</v>
      </c>
      <c r="E48">
        <v>553</v>
      </c>
      <c r="F48" s="7">
        <v>264.42</v>
      </c>
      <c r="G48" s="3">
        <v>43861</v>
      </c>
      <c r="H48">
        <v>3081913040</v>
      </c>
      <c r="I48" s="3">
        <v>43810</v>
      </c>
      <c r="J48" s="3">
        <f t="shared" si="1"/>
        <v>43840</v>
      </c>
      <c r="K48" t="s">
        <v>4</v>
      </c>
      <c r="L48">
        <v>2020</v>
      </c>
      <c r="M48">
        <v>1056</v>
      </c>
      <c r="N48" s="3">
        <v>43865</v>
      </c>
      <c r="O48" s="3">
        <v>43867</v>
      </c>
      <c r="P48" s="5">
        <f t="shared" si="0"/>
        <v>27</v>
      </c>
      <c r="Q48" s="6">
        <f t="shared" si="2"/>
        <v>7139.34</v>
      </c>
      <c r="R48" t="s">
        <v>120</v>
      </c>
    </row>
    <row r="49" spans="1:18">
      <c r="A49">
        <v>1</v>
      </c>
      <c r="B49" t="s">
        <v>55</v>
      </c>
      <c r="C49" t="s">
        <v>2</v>
      </c>
      <c r="D49">
        <v>2020</v>
      </c>
      <c r="E49">
        <v>486</v>
      </c>
      <c r="F49" s="7">
        <v>202.72</v>
      </c>
      <c r="G49" s="3">
        <v>43861</v>
      </c>
      <c r="H49">
        <v>3029703724</v>
      </c>
      <c r="I49" s="3">
        <v>43595</v>
      </c>
      <c r="J49" s="3">
        <f t="shared" si="1"/>
        <v>43625</v>
      </c>
      <c r="K49" t="s">
        <v>4</v>
      </c>
      <c r="L49">
        <v>2020</v>
      </c>
      <c r="M49">
        <v>1057</v>
      </c>
      <c r="N49" s="3">
        <v>43865</v>
      </c>
      <c r="O49" s="3">
        <v>43867</v>
      </c>
      <c r="P49" s="5">
        <f t="shared" si="0"/>
        <v>242</v>
      </c>
      <c r="Q49" s="6">
        <f>P49*F49</f>
        <v>49058.239999999998</v>
      </c>
      <c r="R49" t="s">
        <v>120</v>
      </c>
    </row>
    <row r="50" spans="1:18">
      <c r="A50">
        <v>1</v>
      </c>
      <c r="B50" t="s">
        <v>55</v>
      </c>
      <c r="C50" t="s">
        <v>2</v>
      </c>
      <c r="D50">
        <v>2020</v>
      </c>
      <c r="E50">
        <v>490</v>
      </c>
      <c r="F50" s="7">
        <v>13.24</v>
      </c>
      <c r="G50" s="3">
        <v>43861</v>
      </c>
      <c r="H50">
        <v>3072537959</v>
      </c>
      <c r="I50" s="3">
        <v>43778</v>
      </c>
      <c r="J50" s="3">
        <f t="shared" si="1"/>
        <v>43808</v>
      </c>
      <c r="K50" t="s">
        <v>4</v>
      </c>
      <c r="L50">
        <v>2020</v>
      </c>
      <c r="M50">
        <v>1057</v>
      </c>
      <c r="N50" s="3">
        <v>43865</v>
      </c>
      <c r="O50" s="3">
        <v>43867</v>
      </c>
      <c r="P50" s="5">
        <f t="shared" si="0"/>
        <v>59</v>
      </c>
      <c r="Q50" s="6">
        <f t="shared" ref="Q50:Q113" si="3">P50*F50</f>
        <v>781.16</v>
      </c>
      <c r="R50" t="s">
        <v>120</v>
      </c>
    </row>
    <row r="51" spans="1:18">
      <c r="A51">
        <v>1</v>
      </c>
      <c r="B51" t="s">
        <v>55</v>
      </c>
      <c r="C51" t="s">
        <v>2</v>
      </c>
      <c r="D51">
        <v>2020</v>
      </c>
      <c r="E51">
        <v>522</v>
      </c>
      <c r="F51" s="7">
        <v>13.22</v>
      </c>
      <c r="G51" s="3">
        <v>43861</v>
      </c>
      <c r="H51">
        <v>3069742810</v>
      </c>
      <c r="I51" s="3">
        <v>43776</v>
      </c>
      <c r="J51" s="3">
        <f t="shared" si="1"/>
        <v>43806</v>
      </c>
      <c r="K51" t="s">
        <v>4</v>
      </c>
      <c r="L51">
        <v>2020</v>
      </c>
      <c r="M51">
        <v>1057</v>
      </c>
      <c r="N51" s="3">
        <v>43865</v>
      </c>
      <c r="O51" s="3">
        <v>43867</v>
      </c>
      <c r="P51" s="5">
        <f t="shared" si="0"/>
        <v>61</v>
      </c>
      <c r="Q51" s="6">
        <f t="shared" si="3"/>
        <v>806.42000000000007</v>
      </c>
      <c r="R51" t="s">
        <v>120</v>
      </c>
    </row>
    <row r="52" spans="1:18">
      <c r="A52">
        <v>1</v>
      </c>
      <c r="B52" t="s">
        <v>55</v>
      </c>
      <c r="C52" t="s">
        <v>2</v>
      </c>
      <c r="D52">
        <v>2020</v>
      </c>
      <c r="E52">
        <v>523</v>
      </c>
      <c r="F52" s="7">
        <v>13.22</v>
      </c>
      <c r="G52" s="3">
        <v>43861</v>
      </c>
      <c r="H52">
        <v>3069820399</v>
      </c>
      <c r="I52" s="3">
        <v>43776</v>
      </c>
      <c r="J52" s="3">
        <f t="shared" si="1"/>
        <v>43806</v>
      </c>
      <c r="K52" t="s">
        <v>4</v>
      </c>
      <c r="L52">
        <v>2020</v>
      </c>
      <c r="M52">
        <v>1057</v>
      </c>
      <c r="N52" s="3">
        <v>43865</v>
      </c>
      <c r="O52" s="3">
        <v>43867</v>
      </c>
      <c r="P52" s="5">
        <f t="shared" si="0"/>
        <v>61</v>
      </c>
      <c r="Q52" s="6">
        <f t="shared" si="3"/>
        <v>806.42000000000007</v>
      </c>
      <c r="R52" t="s">
        <v>120</v>
      </c>
    </row>
    <row r="53" spans="1:18">
      <c r="A53">
        <v>1</v>
      </c>
      <c r="B53" t="s">
        <v>55</v>
      </c>
      <c r="C53" t="s">
        <v>2</v>
      </c>
      <c r="D53">
        <v>2020</v>
      </c>
      <c r="E53">
        <v>524</v>
      </c>
      <c r="F53" s="7">
        <v>13.22</v>
      </c>
      <c r="G53" s="3">
        <v>43861</v>
      </c>
      <c r="H53">
        <v>3069763888</v>
      </c>
      <c r="I53" s="3">
        <v>43776</v>
      </c>
      <c r="J53" s="3">
        <f t="shared" si="1"/>
        <v>43806</v>
      </c>
      <c r="K53" t="s">
        <v>4</v>
      </c>
      <c r="L53">
        <v>2020</v>
      </c>
      <c r="M53">
        <v>1057</v>
      </c>
      <c r="N53" s="3">
        <v>43865</v>
      </c>
      <c r="O53" s="3">
        <v>43867</v>
      </c>
      <c r="P53" s="5">
        <f t="shared" si="0"/>
        <v>61</v>
      </c>
      <c r="Q53" s="6">
        <f t="shared" si="3"/>
        <v>806.42000000000007</v>
      </c>
      <c r="R53" t="s">
        <v>120</v>
      </c>
    </row>
    <row r="54" spans="1:18">
      <c r="A54">
        <v>1</v>
      </c>
      <c r="B54" t="s">
        <v>55</v>
      </c>
      <c r="C54" t="s">
        <v>2</v>
      </c>
      <c r="D54">
        <v>2020</v>
      </c>
      <c r="E54">
        <v>528</v>
      </c>
      <c r="F54" s="7">
        <v>13.24</v>
      </c>
      <c r="G54" s="3">
        <v>43861</v>
      </c>
      <c r="H54">
        <v>3071081084</v>
      </c>
      <c r="I54" s="3">
        <v>43778</v>
      </c>
      <c r="J54" s="3">
        <f t="shared" si="1"/>
        <v>43808</v>
      </c>
      <c r="K54" t="s">
        <v>4</v>
      </c>
      <c r="L54">
        <v>2020</v>
      </c>
      <c r="M54">
        <v>1057</v>
      </c>
      <c r="N54" s="3">
        <v>43865</v>
      </c>
      <c r="O54" s="3">
        <v>43867</v>
      </c>
      <c r="P54" s="5">
        <f t="shared" si="0"/>
        <v>59</v>
      </c>
      <c r="Q54" s="6">
        <f t="shared" si="3"/>
        <v>781.16</v>
      </c>
      <c r="R54" t="s">
        <v>120</v>
      </c>
    </row>
    <row r="55" spans="1:18">
      <c r="A55">
        <v>1</v>
      </c>
      <c r="B55" t="s">
        <v>55</v>
      </c>
      <c r="C55" t="s">
        <v>2</v>
      </c>
      <c r="D55">
        <v>2020</v>
      </c>
      <c r="E55">
        <v>535</v>
      </c>
      <c r="F55" s="7">
        <v>13.22</v>
      </c>
      <c r="G55" s="3">
        <v>43861</v>
      </c>
      <c r="H55">
        <v>3079723510</v>
      </c>
      <c r="I55" s="3">
        <v>43807</v>
      </c>
      <c r="J55" s="3">
        <f t="shared" si="1"/>
        <v>43837</v>
      </c>
      <c r="K55" t="s">
        <v>4</v>
      </c>
      <c r="L55">
        <v>2020</v>
      </c>
      <c r="M55">
        <v>1057</v>
      </c>
      <c r="N55" s="3">
        <v>43865</v>
      </c>
      <c r="O55" s="3">
        <v>43867</v>
      </c>
      <c r="P55" s="5">
        <f t="shared" si="0"/>
        <v>30</v>
      </c>
      <c r="Q55" s="6">
        <f t="shared" si="3"/>
        <v>396.6</v>
      </c>
      <c r="R55" t="s">
        <v>120</v>
      </c>
    </row>
    <row r="56" spans="1:18">
      <c r="A56">
        <v>1</v>
      </c>
      <c r="B56" t="s">
        <v>55</v>
      </c>
      <c r="C56" t="s">
        <v>2</v>
      </c>
      <c r="D56">
        <v>2020</v>
      </c>
      <c r="E56">
        <v>536</v>
      </c>
      <c r="F56" s="7">
        <v>41.14</v>
      </c>
      <c r="G56" s="3">
        <v>43861</v>
      </c>
      <c r="H56">
        <v>3079492446</v>
      </c>
      <c r="I56" s="3">
        <v>43807</v>
      </c>
      <c r="J56" s="3">
        <f t="shared" si="1"/>
        <v>43837</v>
      </c>
      <c r="K56" t="s">
        <v>4</v>
      </c>
      <c r="L56">
        <v>2020</v>
      </c>
      <c r="M56">
        <v>1057</v>
      </c>
      <c r="N56" s="3">
        <v>43865</v>
      </c>
      <c r="O56" s="3">
        <v>43867</v>
      </c>
      <c r="P56" s="5">
        <f t="shared" si="0"/>
        <v>30</v>
      </c>
      <c r="Q56" s="6">
        <f t="shared" si="3"/>
        <v>1234.2</v>
      </c>
      <c r="R56" t="s">
        <v>120</v>
      </c>
    </row>
    <row r="57" spans="1:18">
      <c r="A57">
        <v>1</v>
      </c>
      <c r="B57" t="s">
        <v>55</v>
      </c>
      <c r="C57" t="s">
        <v>2</v>
      </c>
      <c r="D57">
        <v>2020</v>
      </c>
      <c r="E57">
        <v>551</v>
      </c>
      <c r="F57" s="7">
        <v>119.65</v>
      </c>
      <c r="G57" s="3">
        <v>43861</v>
      </c>
      <c r="H57">
        <v>3081612085</v>
      </c>
      <c r="I57" s="3">
        <v>43810</v>
      </c>
      <c r="J57" s="3">
        <f t="shared" si="1"/>
        <v>43840</v>
      </c>
      <c r="K57" t="s">
        <v>4</v>
      </c>
      <c r="L57">
        <v>2020</v>
      </c>
      <c r="M57">
        <v>1057</v>
      </c>
      <c r="N57" s="3">
        <v>43865</v>
      </c>
      <c r="O57" s="3">
        <v>43867</v>
      </c>
      <c r="P57" s="5">
        <f t="shared" si="0"/>
        <v>27</v>
      </c>
      <c r="Q57" s="6">
        <f t="shared" si="3"/>
        <v>3230.55</v>
      </c>
      <c r="R57" t="s">
        <v>120</v>
      </c>
    </row>
    <row r="58" spans="1:18">
      <c r="A58">
        <v>1</v>
      </c>
      <c r="B58" t="s">
        <v>55</v>
      </c>
      <c r="C58" t="s">
        <v>2</v>
      </c>
      <c r="D58">
        <v>2020</v>
      </c>
      <c r="E58">
        <v>557</v>
      </c>
      <c r="F58" s="7">
        <v>185.89</v>
      </c>
      <c r="G58" s="3">
        <v>43861</v>
      </c>
      <c r="H58">
        <v>3081475434</v>
      </c>
      <c r="I58" s="3">
        <v>43810</v>
      </c>
      <c r="J58" s="3">
        <f t="shared" si="1"/>
        <v>43840</v>
      </c>
      <c r="K58" t="s">
        <v>4</v>
      </c>
      <c r="L58">
        <v>2020</v>
      </c>
      <c r="M58">
        <v>1057</v>
      </c>
      <c r="N58" s="3">
        <v>43865</v>
      </c>
      <c r="O58" s="3">
        <v>43867</v>
      </c>
      <c r="P58" s="5">
        <f t="shared" si="0"/>
        <v>27</v>
      </c>
      <c r="Q58" s="6">
        <f t="shared" si="3"/>
        <v>5019.03</v>
      </c>
      <c r="R58" t="s">
        <v>120</v>
      </c>
    </row>
    <row r="59" spans="1:18">
      <c r="A59">
        <v>1</v>
      </c>
      <c r="B59" t="s">
        <v>55</v>
      </c>
      <c r="C59" t="s">
        <v>2</v>
      </c>
      <c r="D59">
        <v>2020</v>
      </c>
      <c r="E59">
        <v>558</v>
      </c>
      <c r="F59" s="7">
        <v>121.69</v>
      </c>
      <c r="G59" s="3">
        <v>43861</v>
      </c>
      <c r="H59">
        <v>3081778424</v>
      </c>
      <c r="I59" s="3">
        <v>43810</v>
      </c>
      <c r="J59" s="3">
        <f t="shared" si="1"/>
        <v>43840</v>
      </c>
      <c r="K59" t="s">
        <v>4</v>
      </c>
      <c r="L59">
        <v>2020</v>
      </c>
      <c r="M59">
        <v>1057</v>
      </c>
      <c r="N59" s="3">
        <v>43865</v>
      </c>
      <c r="O59" s="3">
        <v>43867</v>
      </c>
      <c r="P59" s="5">
        <f t="shared" si="0"/>
        <v>27</v>
      </c>
      <c r="Q59" s="6">
        <f t="shared" si="3"/>
        <v>3285.63</v>
      </c>
      <c r="R59" t="s">
        <v>120</v>
      </c>
    </row>
    <row r="60" spans="1:18">
      <c r="A60">
        <v>1</v>
      </c>
      <c r="B60" t="s">
        <v>55</v>
      </c>
      <c r="C60" t="s">
        <v>2</v>
      </c>
      <c r="D60">
        <v>2020</v>
      </c>
      <c r="E60">
        <v>527</v>
      </c>
      <c r="F60" s="7">
        <v>13.24</v>
      </c>
      <c r="G60" s="3">
        <v>43861</v>
      </c>
      <c r="H60">
        <v>3072388004</v>
      </c>
      <c r="I60" s="3">
        <v>43778</v>
      </c>
      <c r="J60" s="3">
        <f t="shared" si="1"/>
        <v>43808</v>
      </c>
      <c r="K60" t="s">
        <v>4</v>
      </c>
      <c r="L60">
        <v>2020</v>
      </c>
      <c r="M60">
        <v>1058</v>
      </c>
      <c r="N60" s="3">
        <v>43865</v>
      </c>
      <c r="O60" s="3">
        <v>43867</v>
      </c>
      <c r="P60" s="5">
        <f t="shared" si="0"/>
        <v>59</v>
      </c>
      <c r="Q60" s="6">
        <f t="shared" si="3"/>
        <v>781.16</v>
      </c>
      <c r="R60" t="s">
        <v>120</v>
      </c>
    </row>
    <row r="61" spans="1:18">
      <c r="A61">
        <v>1</v>
      </c>
      <c r="B61" t="s">
        <v>55</v>
      </c>
      <c r="C61" t="s">
        <v>2</v>
      </c>
      <c r="D61">
        <v>2020</v>
      </c>
      <c r="E61">
        <v>554</v>
      </c>
      <c r="F61" s="7">
        <v>110.68</v>
      </c>
      <c r="G61" s="3">
        <v>43861</v>
      </c>
      <c r="H61">
        <v>3082202225</v>
      </c>
      <c r="I61" s="3">
        <v>43810</v>
      </c>
      <c r="J61" s="3">
        <f t="shared" si="1"/>
        <v>43840</v>
      </c>
      <c r="K61" t="s">
        <v>4</v>
      </c>
      <c r="L61">
        <v>2020</v>
      </c>
      <c r="M61">
        <v>1058</v>
      </c>
      <c r="N61" s="3">
        <v>43865</v>
      </c>
      <c r="O61" s="3">
        <v>43867</v>
      </c>
      <c r="P61" s="5">
        <f t="shared" si="0"/>
        <v>27</v>
      </c>
      <c r="Q61" s="6">
        <f t="shared" si="3"/>
        <v>2988.36</v>
      </c>
      <c r="R61" t="s">
        <v>120</v>
      </c>
    </row>
    <row r="62" spans="1:18">
      <c r="A62">
        <v>1</v>
      </c>
      <c r="B62" t="s">
        <v>55</v>
      </c>
      <c r="C62" t="s">
        <v>2</v>
      </c>
      <c r="D62">
        <v>2020</v>
      </c>
      <c r="E62">
        <v>488</v>
      </c>
      <c r="F62" s="7">
        <v>13.24</v>
      </c>
      <c r="G62" s="3">
        <v>43861</v>
      </c>
      <c r="H62">
        <v>3071141219</v>
      </c>
      <c r="I62" s="3">
        <v>43778</v>
      </c>
      <c r="J62" s="3">
        <f t="shared" si="1"/>
        <v>43808</v>
      </c>
      <c r="K62" t="s">
        <v>4</v>
      </c>
      <c r="L62">
        <v>2020</v>
      </c>
      <c r="M62">
        <v>1059</v>
      </c>
      <c r="N62" s="3">
        <v>43865</v>
      </c>
      <c r="O62" s="3">
        <v>43867</v>
      </c>
      <c r="P62" s="5">
        <f t="shared" si="0"/>
        <v>59</v>
      </c>
      <c r="Q62" s="6">
        <f t="shared" si="3"/>
        <v>781.16</v>
      </c>
      <c r="R62" t="s">
        <v>120</v>
      </c>
    </row>
    <row r="63" spans="1:18">
      <c r="A63">
        <v>1</v>
      </c>
      <c r="B63" t="s">
        <v>55</v>
      </c>
      <c r="C63" t="s">
        <v>2</v>
      </c>
      <c r="D63">
        <v>2020</v>
      </c>
      <c r="E63">
        <v>552</v>
      </c>
      <c r="F63" s="7">
        <v>13.22</v>
      </c>
      <c r="G63" s="3">
        <v>43861</v>
      </c>
      <c r="H63">
        <v>3082411560</v>
      </c>
      <c r="I63" s="3">
        <v>43810</v>
      </c>
      <c r="J63" s="3">
        <f t="shared" si="1"/>
        <v>43840</v>
      </c>
      <c r="K63" t="s">
        <v>4</v>
      </c>
      <c r="L63">
        <v>2020</v>
      </c>
      <c r="M63">
        <v>1059</v>
      </c>
      <c r="N63" s="3">
        <v>43865</v>
      </c>
      <c r="O63" s="3">
        <v>43867</v>
      </c>
      <c r="P63" s="5">
        <f t="shared" si="0"/>
        <v>27</v>
      </c>
      <c r="Q63" s="6">
        <f t="shared" si="3"/>
        <v>356.94</v>
      </c>
      <c r="R63" t="s">
        <v>120</v>
      </c>
    </row>
    <row r="64" spans="1:18">
      <c r="A64">
        <v>1</v>
      </c>
      <c r="B64" t="s">
        <v>55</v>
      </c>
      <c r="C64" t="s">
        <v>2</v>
      </c>
      <c r="D64">
        <v>2020</v>
      </c>
      <c r="E64">
        <v>525</v>
      </c>
      <c r="F64" s="7">
        <v>63.64</v>
      </c>
      <c r="G64" s="3">
        <v>43861</v>
      </c>
      <c r="H64">
        <v>3069814926</v>
      </c>
      <c r="I64" s="3">
        <v>43776</v>
      </c>
      <c r="J64" s="3">
        <f t="shared" si="1"/>
        <v>43806</v>
      </c>
      <c r="K64" t="s">
        <v>4</v>
      </c>
      <c r="L64">
        <v>2020</v>
      </c>
      <c r="M64">
        <v>1060</v>
      </c>
      <c r="N64" s="3">
        <v>43865</v>
      </c>
      <c r="O64" s="3">
        <v>43867</v>
      </c>
      <c r="P64" s="5">
        <f t="shared" si="0"/>
        <v>61</v>
      </c>
      <c r="Q64" s="6">
        <f t="shared" si="3"/>
        <v>3882.04</v>
      </c>
      <c r="R64" t="s">
        <v>120</v>
      </c>
    </row>
    <row r="65" spans="1:18">
      <c r="A65">
        <v>1</v>
      </c>
      <c r="B65" t="s">
        <v>55</v>
      </c>
      <c r="C65" t="s">
        <v>2</v>
      </c>
      <c r="D65">
        <v>2020</v>
      </c>
      <c r="E65">
        <v>539</v>
      </c>
      <c r="F65" s="7">
        <v>136.47</v>
      </c>
      <c r="G65" s="3">
        <v>43861</v>
      </c>
      <c r="H65">
        <v>3079889881</v>
      </c>
      <c r="I65" s="3">
        <v>43807</v>
      </c>
      <c r="J65" s="3">
        <f t="shared" si="1"/>
        <v>43837</v>
      </c>
      <c r="K65" t="s">
        <v>4</v>
      </c>
      <c r="L65">
        <v>2020</v>
      </c>
      <c r="M65">
        <v>1060</v>
      </c>
      <c r="N65" s="3">
        <v>43865</v>
      </c>
      <c r="O65" s="3">
        <v>43867</v>
      </c>
      <c r="P65" s="5">
        <f t="shared" si="0"/>
        <v>30</v>
      </c>
      <c r="Q65" s="6">
        <f t="shared" si="3"/>
        <v>4094.1</v>
      </c>
      <c r="R65" t="s">
        <v>120</v>
      </c>
    </row>
    <row r="66" spans="1:18">
      <c r="A66">
        <v>1</v>
      </c>
      <c r="B66" t="s">
        <v>55</v>
      </c>
      <c r="C66" t="s">
        <v>2</v>
      </c>
      <c r="D66">
        <v>2020</v>
      </c>
      <c r="E66">
        <v>531</v>
      </c>
      <c r="F66" s="7">
        <v>64.209999999999994</v>
      </c>
      <c r="G66" s="3">
        <v>43861</v>
      </c>
      <c r="H66">
        <v>3071081085</v>
      </c>
      <c r="I66" s="3">
        <v>43778</v>
      </c>
      <c r="J66" s="3">
        <f t="shared" si="1"/>
        <v>43808</v>
      </c>
      <c r="K66" t="s">
        <v>4</v>
      </c>
      <c r="L66">
        <v>2020</v>
      </c>
      <c r="M66">
        <v>1061</v>
      </c>
      <c r="N66" s="3">
        <v>43865</v>
      </c>
      <c r="O66" s="3">
        <v>43867</v>
      </c>
      <c r="P66" s="5">
        <f t="shared" ref="P66:P129" si="4">O66-J66</f>
        <v>59</v>
      </c>
      <c r="Q66" s="6">
        <f t="shared" si="3"/>
        <v>3788.3899999999994</v>
      </c>
      <c r="R66" t="s">
        <v>120</v>
      </c>
    </row>
    <row r="67" spans="1:18">
      <c r="A67">
        <v>1</v>
      </c>
      <c r="B67" t="s">
        <v>55</v>
      </c>
      <c r="C67" t="s">
        <v>2</v>
      </c>
      <c r="D67">
        <v>2020</v>
      </c>
      <c r="E67">
        <v>556</v>
      </c>
      <c r="F67" s="7">
        <v>496.27</v>
      </c>
      <c r="G67" s="3">
        <v>43861</v>
      </c>
      <c r="H67">
        <v>3081475435</v>
      </c>
      <c r="I67" s="3">
        <v>43810</v>
      </c>
      <c r="J67" s="3">
        <f t="shared" ref="J67:J130" si="5">SUM(I67,30)</f>
        <v>43840</v>
      </c>
      <c r="K67" t="s">
        <v>4</v>
      </c>
      <c r="L67">
        <v>2020</v>
      </c>
      <c r="M67">
        <v>1061</v>
      </c>
      <c r="N67" s="3">
        <v>43865</v>
      </c>
      <c r="O67" s="3">
        <v>43867</v>
      </c>
      <c r="P67" s="5">
        <f t="shared" si="4"/>
        <v>27</v>
      </c>
      <c r="Q67" s="6">
        <f t="shared" si="3"/>
        <v>13399.289999999999</v>
      </c>
      <c r="R67" t="s">
        <v>120</v>
      </c>
    </row>
    <row r="68" spans="1:18">
      <c r="A68">
        <v>1</v>
      </c>
      <c r="B68" t="s">
        <v>55</v>
      </c>
      <c r="C68" t="s">
        <v>2</v>
      </c>
      <c r="D68">
        <v>2020</v>
      </c>
      <c r="E68">
        <v>475</v>
      </c>
      <c r="F68" s="7">
        <v>15.27</v>
      </c>
      <c r="G68" s="3">
        <v>43861</v>
      </c>
      <c r="H68">
        <v>3041409248</v>
      </c>
      <c r="I68" s="3">
        <v>43641</v>
      </c>
      <c r="J68" s="3">
        <f t="shared" si="5"/>
        <v>43671</v>
      </c>
      <c r="K68" t="s">
        <v>4</v>
      </c>
      <c r="L68">
        <v>2020</v>
      </c>
      <c r="M68">
        <v>1062</v>
      </c>
      <c r="N68" s="3">
        <v>43865</v>
      </c>
      <c r="O68" s="3">
        <v>43867</v>
      </c>
      <c r="P68" s="5">
        <f t="shared" si="4"/>
        <v>196</v>
      </c>
      <c r="Q68" s="6">
        <f t="shared" si="3"/>
        <v>2992.92</v>
      </c>
      <c r="R68" t="s">
        <v>120</v>
      </c>
    </row>
    <row r="69" spans="1:18">
      <c r="A69">
        <v>1</v>
      </c>
      <c r="B69" t="s">
        <v>55</v>
      </c>
      <c r="C69" t="s">
        <v>2</v>
      </c>
      <c r="D69">
        <v>2020</v>
      </c>
      <c r="E69">
        <v>476</v>
      </c>
      <c r="F69" s="7">
        <v>75.69</v>
      </c>
      <c r="G69" s="3">
        <v>43861</v>
      </c>
      <c r="H69">
        <v>3041409261</v>
      </c>
      <c r="I69" s="3">
        <v>43641</v>
      </c>
      <c r="J69" s="3">
        <f t="shared" si="5"/>
        <v>43671</v>
      </c>
      <c r="K69" t="s">
        <v>4</v>
      </c>
      <c r="L69">
        <v>2020</v>
      </c>
      <c r="M69">
        <v>1062</v>
      </c>
      <c r="N69" s="3">
        <v>43865</v>
      </c>
      <c r="O69" s="3">
        <v>43867</v>
      </c>
      <c r="P69" s="5">
        <f t="shared" si="4"/>
        <v>196</v>
      </c>
      <c r="Q69" s="6">
        <f t="shared" si="3"/>
        <v>14835.24</v>
      </c>
      <c r="R69" t="s">
        <v>120</v>
      </c>
    </row>
    <row r="70" spans="1:18">
      <c r="A70">
        <v>1</v>
      </c>
      <c r="B70" t="s">
        <v>55</v>
      </c>
      <c r="C70" t="s">
        <v>2</v>
      </c>
      <c r="D70">
        <v>2020</v>
      </c>
      <c r="E70">
        <v>477</v>
      </c>
      <c r="F70" s="7">
        <v>1605.79</v>
      </c>
      <c r="G70" s="3">
        <v>43861</v>
      </c>
      <c r="H70">
        <v>3041409262</v>
      </c>
      <c r="I70" s="3">
        <v>43641</v>
      </c>
      <c r="J70" s="3">
        <f t="shared" si="5"/>
        <v>43671</v>
      </c>
      <c r="K70" t="s">
        <v>4</v>
      </c>
      <c r="L70">
        <v>2020</v>
      </c>
      <c r="M70">
        <v>1062</v>
      </c>
      <c r="N70" s="3">
        <v>43865</v>
      </c>
      <c r="O70" s="3">
        <v>43867</v>
      </c>
      <c r="P70" s="5">
        <f t="shared" si="4"/>
        <v>196</v>
      </c>
      <c r="Q70" s="6">
        <f t="shared" si="3"/>
        <v>314734.83999999997</v>
      </c>
      <c r="R70" t="s">
        <v>120</v>
      </c>
    </row>
    <row r="71" spans="1:18">
      <c r="A71">
        <v>1</v>
      </c>
      <c r="B71" t="s">
        <v>55</v>
      </c>
      <c r="C71" t="s">
        <v>2</v>
      </c>
      <c r="D71">
        <v>2020</v>
      </c>
      <c r="E71">
        <v>478</v>
      </c>
      <c r="F71" s="7">
        <v>8.34</v>
      </c>
      <c r="G71" s="3">
        <v>43861</v>
      </c>
      <c r="H71">
        <v>3041408549</v>
      </c>
      <c r="I71" s="3">
        <v>43641</v>
      </c>
      <c r="J71" s="3">
        <f t="shared" si="5"/>
        <v>43671</v>
      </c>
      <c r="K71" t="s">
        <v>4</v>
      </c>
      <c r="L71">
        <v>2020</v>
      </c>
      <c r="M71">
        <v>1062</v>
      </c>
      <c r="N71" s="3">
        <v>43865</v>
      </c>
      <c r="O71" s="3">
        <v>43867</v>
      </c>
      <c r="P71" s="5">
        <f t="shared" si="4"/>
        <v>196</v>
      </c>
      <c r="Q71" s="6">
        <f t="shared" si="3"/>
        <v>1634.6399999999999</v>
      </c>
      <c r="R71" t="s">
        <v>120</v>
      </c>
    </row>
    <row r="72" spans="1:18">
      <c r="A72">
        <v>1</v>
      </c>
      <c r="B72" t="s">
        <v>55</v>
      </c>
      <c r="C72" t="s">
        <v>2</v>
      </c>
      <c r="D72">
        <v>2020</v>
      </c>
      <c r="E72">
        <v>479</v>
      </c>
      <c r="F72" s="7">
        <v>26.14</v>
      </c>
      <c r="G72" s="3">
        <v>43861</v>
      </c>
      <c r="H72">
        <v>3041409252</v>
      </c>
      <c r="I72" s="3">
        <v>43641</v>
      </c>
      <c r="J72" s="3">
        <f t="shared" si="5"/>
        <v>43671</v>
      </c>
      <c r="K72" t="s">
        <v>4</v>
      </c>
      <c r="L72">
        <v>2020</v>
      </c>
      <c r="M72">
        <v>1062</v>
      </c>
      <c r="N72" s="3">
        <v>43865</v>
      </c>
      <c r="O72" s="3">
        <v>43867</v>
      </c>
      <c r="P72" s="5">
        <f t="shared" si="4"/>
        <v>196</v>
      </c>
      <c r="Q72" s="6">
        <f t="shared" si="3"/>
        <v>5123.4400000000005</v>
      </c>
      <c r="R72" t="s">
        <v>120</v>
      </c>
    </row>
    <row r="73" spans="1:18">
      <c r="A73">
        <v>1</v>
      </c>
      <c r="B73" t="s">
        <v>55</v>
      </c>
      <c r="C73" t="s">
        <v>2</v>
      </c>
      <c r="D73">
        <v>2020</v>
      </c>
      <c r="E73">
        <v>480</v>
      </c>
      <c r="F73" s="7">
        <v>177.34</v>
      </c>
      <c r="G73" s="3">
        <v>43861</v>
      </c>
      <c r="H73">
        <v>3041409256</v>
      </c>
      <c r="I73" s="3">
        <v>43641</v>
      </c>
      <c r="J73" s="3">
        <f t="shared" si="5"/>
        <v>43671</v>
      </c>
      <c r="K73" t="s">
        <v>4</v>
      </c>
      <c r="L73">
        <v>2020</v>
      </c>
      <c r="M73">
        <v>1062</v>
      </c>
      <c r="N73" s="3">
        <v>43865</v>
      </c>
      <c r="O73" s="3">
        <v>43867</v>
      </c>
      <c r="P73" s="5">
        <f t="shared" si="4"/>
        <v>196</v>
      </c>
      <c r="Q73" s="6">
        <f t="shared" si="3"/>
        <v>34758.639999999999</v>
      </c>
      <c r="R73" t="s">
        <v>120</v>
      </c>
    </row>
    <row r="74" spans="1:18">
      <c r="A74">
        <v>1</v>
      </c>
      <c r="B74" t="s">
        <v>55</v>
      </c>
      <c r="C74" t="s">
        <v>2</v>
      </c>
      <c r="D74">
        <v>2020</v>
      </c>
      <c r="E74">
        <v>481</v>
      </c>
      <c r="F74" s="7">
        <v>177.34</v>
      </c>
      <c r="G74" s="3">
        <v>43861</v>
      </c>
      <c r="H74">
        <v>3041409259</v>
      </c>
      <c r="I74" s="3">
        <v>43641</v>
      </c>
      <c r="J74" s="3">
        <f t="shared" si="5"/>
        <v>43671</v>
      </c>
      <c r="K74" t="s">
        <v>4</v>
      </c>
      <c r="L74">
        <v>2020</v>
      </c>
      <c r="M74">
        <v>1062</v>
      </c>
      <c r="N74" s="3">
        <v>43865</v>
      </c>
      <c r="O74" s="3">
        <v>43867</v>
      </c>
      <c r="P74" s="5">
        <f t="shared" si="4"/>
        <v>196</v>
      </c>
      <c r="Q74" s="6">
        <f t="shared" si="3"/>
        <v>34758.639999999999</v>
      </c>
      <c r="R74" t="s">
        <v>120</v>
      </c>
    </row>
    <row r="75" spans="1:18">
      <c r="A75">
        <v>1</v>
      </c>
      <c r="B75" t="s">
        <v>55</v>
      </c>
      <c r="C75" t="s">
        <v>2</v>
      </c>
      <c r="D75">
        <v>2020</v>
      </c>
      <c r="E75">
        <v>482</v>
      </c>
      <c r="F75" s="7">
        <v>27.91</v>
      </c>
      <c r="G75" s="3">
        <v>43861</v>
      </c>
      <c r="H75">
        <v>3041409255</v>
      </c>
      <c r="I75" s="3">
        <v>43641</v>
      </c>
      <c r="J75" s="3">
        <f t="shared" si="5"/>
        <v>43671</v>
      </c>
      <c r="K75" t="s">
        <v>4</v>
      </c>
      <c r="L75">
        <v>2020</v>
      </c>
      <c r="M75">
        <v>1062</v>
      </c>
      <c r="N75" s="3">
        <v>43865</v>
      </c>
      <c r="O75" s="3">
        <v>43867</v>
      </c>
      <c r="P75" s="5">
        <f t="shared" si="4"/>
        <v>196</v>
      </c>
      <c r="Q75" s="6">
        <f t="shared" si="3"/>
        <v>5470.36</v>
      </c>
      <c r="R75" t="s">
        <v>120</v>
      </c>
    </row>
    <row r="76" spans="1:18">
      <c r="A76">
        <v>1</v>
      </c>
      <c r="B76" t="s">
        <v>55</v>
      </c>
      <c r="C76" t="s">
        <v>2</v>
      </c>
      <c r="D76">
        <v>2020</v>
      </c>
      <c r="E76">
        <v>483</v>
      </c>
      <c r="F76" s="7">
        <v>100.99</v>
      </c>
      <c r="G76" s="3">
        <v>43861</v>
      </c>
      <c r="H76">
        <v>3041409264</v>
      </c>
      <c r="I76" s="3">
        <v>43641</v>
      </c>
      <c r="J76" s="3">
        <f t="shared" si="5"/>
        <v>43671</v>
      </c>
      <c r="K76" t="s">
        <v>4</v>
      </c>
      <c r="L76">
        <v>2020</v>
      </c>
      <c r="M76">
        <v>1062</v>
      </c>
      <c r="N76" s="3">
        <v>43865</v>
      </c>
      <c r="O76" s="3">
        <v>43867</v>
      </c>
      <c r="P76" s="5">
        <f t="shared" si="4"/>
        <v>196</v>
      </c>
      <c r="Q76" s="6">
        <f t="shared" si="3"/>
        <v>19794.039999999997</v>
      </c>
      <c r="R76" t="s">
        <v>120</v>
      </c>
    </row>
    <row r="77" spans="1:18">
      <c r="A77">
        <v>1</v>
      </c>
      <c r="B77" t="s">
        <v>55</v>
      </c>
      <c r="C77" t="s">
        <v>2</v>
      </c>
      <c r="D77">
        <v>2020</v>
      </c>
      <c r="E77">
        <v>484</v>
      </c>
      <c r="F77" s="7">
        <v>13.09</v>
      </c>
      <c r="G77" s="3">
        <v>43861</v>
      </c>
      <c r="H77">
        <v>3041409247</v>
      </c>
      <c r="I77" s="3">
        <v>43641</v>
      </c>
      <c r="J77" s="3">
        <f t="shared" si="5"/>
        <v>43671</v>
      </c>
      <c r="K77" t="s">
        <v>4</v>
      </c>
      <c r="L77">
        <v>2020</v>
      </c>
      <c r="M77">
        <v>1062</v>
      </c>
      <c r="N77" s="3">
        <v>43865</v>
      </c>
      <c r="O77" s="3">
        <v>43867</v>
      </c>
      <c r="P77" s="5">
        <f t="shared" si="4"/>
        <v>196</v>
      </c>
      <c r="Q77" s="6">
        <f t="shared" si="3"/>
        <v>2565.64</v>
      </c>
      <c r="R77" t="s">
        <v>120</v>
      </c>
    </row>
    <row r="78" spans="1:18">
      <c r="A78">
        <v>1</v>
      </c>
      <c r="B78" t="s">
        <v>55</v>
      </c>
      <c r="C78" t="s">
        <v>2</v>
      </c>
      <c r="D78">
        <v>2020</v>
      </c>
      <c r="E78">
        <v>485</v>
      </c>
      <c r="F78" s="7">
        <v>189.89</v>
      </c>
      <c r="G78" s="3">
        <v>43861</v>
      </c>
      <c r="H78">
        <v>3041409258</v>
      </c>
      <c r="I78" s="3">
        <v>43641</v>
      </c>
      <c r="J78" s="3">
        <f t="shared" si="5"/>
        <v>43671</v>
      </c>
      <c r="K78" t="s">
        <v>4</v>
      </c>
      <c r="L78">
        <v>2020</v>
      </c>
      <c r="M78">
        <v>1062</v>
      </c>
      <c r="N78" s="3">
        <v>43865</v>
      </c>
      <c r="O78" s="3">
        <v>43867</v>
      </c>
      <c r="P78" s="5">
        <f t="shared" si="4"/>
        <v>196</v>
      </c>
      <c r="Q78" s="6">
        <f t="shared" si="3"/>
        <v>37218.439999999995</v>
      </c>
      <c r="R78" t="s">
        <v>120</v>
      </c>
    </row>
    <row r="79" spans="1:18">
      <c r="A79">
        <v>1</v>
      </c>
      <c r="B79" t="s">
        <v>55</v>
      </c>
      <c r="C79" t="s">
        <v>2</v>
      </c>
      <c r="D79">
        <v>2020</v>
      </c>
      <c r="E79">
        <v>487</v>
      </c>
      <c r="F79" s="7">
        <v>88.82</v>
      </c>
      <c r="G79" s="3">
        <v>43861</v>
      </c>
      <c r="H79">
        <v>3041409263</v>
      </c>
      <c r="I79" s="3">
        <v>43641</v>
      </c>
      <c r="J79" s="3">
        <f t="shared" si="5"/>
        <v>43671</v>
      </c>
      <c r="K79" t="s">
        <v>4</v>
      </c>
      <c r="L79">
        <v>2020</v>
      </c>
      <c r="M79">
        <v>1062</v>
      </c>
      <c r="N79" s="3">
        <v>43865</v>
      </c>
      <c r="O79" s="3">
        <v>43867</v>
      </c>
      <c r="P79" s="5">
        <f t="shared" si="4"/>
        <v>196</v>
      </c>
      <c r="Q79" s="6">
        <f t="shared" si="3"/>
        <v>17408.719999999998</v>
      </c>
      <c r="R79" t="s">
        <v>120</v>
      </c>
    </row>
    <row r="80" spans="1:18">
      <c r="A80">
        <v>1</v>
      </c>
      <c r="B80" t="s">
        <v>55</v>
      </c>
      <c r="C80" t="s">
        <v>2</v>
      </c>
      <c r="D80">
        <v>2020</v>
      </c>
      <c r="E80">
        <v>515</v>
      </c>
      <c r="F80" s="7">
        <v>262.64999999999998</v>
      </c>
      <c r="G80" s="3">
        <v>43861</v>
      </c>
      <c r="H80">
        <v>3041409254</v>
      </c>
      <c r="I80" s="3">
        <v>43641</v>
      </c>
      <c r="J80" s="3">
        <f t="shared" si="5"/>
        <v>43671</v>
      </c>
      <c r="K80" t="s">
        <v>4</v>
      </c>
      <c r="L80">
        <v>2020</v>
      </c>
      <c r="M80">
        <v>1062</v>
      </c>
      <c r="N80" s="3">
        <v>43865</v>
      </c>
      <c r="O80" s="3">
        <v>43867</v>
      </c>
      <c r="P80" s="5">
        <f t="shared" si="4"/>
        <v>196</v>
      </c>
      <c r="Q80" s="6">
        <f t="shared" si="3"/>
        <v>51479.399999999994</v>
      </c>
      <c r="R80" t="s">
        <v>120</v>
      </c>
    </row>
    <row r="81" spans="1:18">
      <c r="A81">
        <v>1</v>
      </c>
      <c r="B81" t="s">
        <v>55</v>
      </c>
      <c r="C81" t="s">
        <v>2</v>
      </c>
      <c r="D81">
        <v>2020</v>
      </c>
      <c r="E81">
        <v>516</v>
      </c>
      <c r="F81" s="7">
        <v>11.46</v>
      </c>
      <c r="G81" s="3">
        <v>43861</v>
      </c>
      <c r="H81">
        <v>3041409249</v>
      </c>
      <c r="I81" s="3">
        <v>43641</v>
      </c>
      <c r="J81" s="3">
        <f t="shared" si="5"/>
        <v>43671</v>
      </c>
      <c r="K81" t="s">
        <v>4</v>
      </c>
      <c r="L81">
        <v>2020</v>
      </c>
      <c r="M81">
        <v>1062</v>
      </c>
      <c r="N81" s="3">
        <v>43865</v>
      </c>
      <c r="O81" s="3">
        <v>43867</v>
      </c>
      <c r="P81" s="5">
        <f t="shared" si="4"/>
        <v>196</v>
      </c>
      <c r="Q81" s="6">
        <f t="shared" si="3"/>
        <v>2246.1600000000003</v>
      </c>
      <c r="R81" t="s">
        <v>120</v>
      </c>
    </row>
    <row r="82" spans="1:18">
      <c r="A82">
        <v>1</v>
      </c>
      <c r="B82" t="s">
        <v>55</v>
      </c>
      <c r="C82" t="s">
        <v>2</v>
      </c>
      <c r="D82">
        <v>2020</v>
      </c>
      <c r="E82">
        <v>517</v>
      </c>
      <c r="F82" s="7">
        <v>1769.93</v>
      </c>
      <c r="G82" s="3">
        <v>43861</v>
      </c>
      <c r="H82">
        <v>3041409260</v>
      </c>
      <c r="I82" s="3">
        <v>43641</v>
      </c>
      <c r="J82" s="3">
        <f t="shared" si="5"/>
        <v>43671</v>
      </c>
      <c r="K82" t="s">
        <v>4</v>
      </c>
      <c r="L82">
        <v>2020</v>
      </c>
      <c r="M82">
        <v>1062</v>
      </c>
      <c r="N82" s="3">
        <v>43865</v>
      </c>
      <c r="O82" s="3">
        <v>43867</v>
      </c>
      <c r="P82" s="5">
        <f t="shared" si="4"/>
        <v>196</v>
      </c>
      <c r="Q82" s="6">
        <f t="shared" si="3"/>
        <v>346906.28</v>
      </c>
      <c r="R82" t="s">
        <v>120</v>
      </c>
    </row>
    <row r="83" spans="1:18">
      <c r="A83">
        <v>1</v>
      </c>
      <c r="B83" t="s">
        <v>55</v>
      </c>
      <c r="C83" t="s">
        <v>2</v>
      </c>
      <c r="D83">
        <v>2020</v>
      </c>
      <c r="E83">
        <v>518</v>
      </c>
      <c r="F83" s="7">
        <v>26.14</v>
      </c>
      <c r="G83" s="3">
        <v>43861</v>
      </c>
      <c r="H83">
        <v>3041409250</v>
      </c>
      <c r="I83" s="3">
        <v>43641</v>
      </c>
      <c r="J83" s="3">
        <f t="shared" si="5"/>
        <v>43671</v>
      </c>
      <c r="K83" t="s">
        <v>4</v>
      </c>
      <c r="L83">
        <v>2020</v>
      </c>
      <c r="M83">
        <v>1062</v>
      </c>
      <c r="N83" s="3">
        <v>43865</v>
      </c>
      <c r="O83" s="3">
        <v>43867</v>
      </c>
      <c r="P83" s="5">
        <f t="shared" si="4"/>
        <v>196</v>
      </c>
      <c r="Q83" s="6">
        <f t="shared" si="3"/>
        <v>5123.4400000000005</v>
      </c>
      <c r="R83" t="s">
        <v>120</v>
      </c>
    </row>
    <row r="84" spans="1:18">
      <c r="A84">
        <v>1</v>
      </c>
      <c r="B84" t="s">
        <v>55</v>
      </c>
      <c r="C84" t="s">
        <v>2</v>
      </c>
      <c r="D84">
        <v>2020</v>
      </c>
      <c r="E84">
        <v>519</v>
      </c>
      <c r="F84" s="7">
        <v>237.73</v>
      </c>
      <c r="G84" s="3">
        <v>43861</v>
      </c>
      <c r="H84">
        <v>3041409253</v>
      </c>
      <c r="I84" s="3">
        <v>43641</v>
      </c>
      <c r="J84" s="3">
        <f t="shared" si="5"/>
        <v>43671</v>
      </c>
      <c r="K84" t="s">
        <v>4</v>
      </c>
      <c r="L84">
        <v>2020</v>
      </c>
      <c r="M84">
        <v>1062</v>
      </c>
      <c r="N84" s="3">
        <v>43865</v>
      </c>
      <c r="O84" s="3">
        <v>43867</v>
      </c>
      <c r="P84" s="5">
        <f t="shared" si="4"/>
        <v>196</v>
      </c>
      <c r="Q84" s="6">
        <f t="shared" si="3"/>
        <v>46595.079999999994</v>
      </c>
      <c r="R84" t="s">
        <v>120</v>
      </c>
    </row>
    <row r="85" spans="1:18">
      <c r="A85">
        <v>1</v>
      </c>
      <c r="B85" t="s">
        <v>55</v>
      </c>
      <c r="C85" t="s">
        <v>2</v>
      </c>
      <c r="D85">
        <v>2020</v>
      </c>
      <c r="E85">
        <v>520</v>
      </c>
      <c r="F85" s="7">
        <v>63.03</v>
      </c>
      <c r="G85" s="3">
        <v>43861</v>
      </c>
      <c r="H85">
        <v>3041409257</v>
      </c>
      <c r="I85" s="3">
        <v>43641</v>
      </c>
      <c r="J85" s="3">
        <f t="shared" si="5"/>
        <v>43671</v>
      </c>
      <c r="K85" t="s">
        <v>4</v>
      </c>
      <c r="L85">
        <v>2020</v>
      </c>
      <c r="M85">
        <v>1062</v>
      </c>
      <c r="N85" s="3">
        <v>43865</v>
      </c>
      <c r="O85" s="3">
        <v>43867</v>
      </c>
      <c r="P85" s="5">
        <f t="shared" si="4"/>
        <v>196</v>
      </c>
      <c r="Q85" s="6">
        <f t="shared" si="3"/>
        <v>12353.880000000001</v>
      </c>
      <c r="R85" t="s">
        <v>120</v>
      </c>
    </row>
    <row r="86" spans="1:18">
      <c r="A86">
        <v>1</v>
      </c>
      <c r="B86" t="s">
        <v>55</v>
      </c>
      <c r="C86" t="s">
        <v>2</v>
      </c>
      <c r="D86">
        <v>2020</v>
      </c>
      <c r="E86">
        <v>521</v>
      </c>
      <c r="F86" s="7">
        <v>9.3000000000000007</v>
      </c>
      <c r="G86" s="3">
        <v>43861</v>
      </c>
      <c r="H86">
        <v>3041409251</v>
      </c>
      <c r="I86" s="3">
        <v>43641</v>
      </c>
      <c r="J86" s="3">
        <f t="shared" si="5"/>
        <v>43671</v>
      </c>
      <c r="K86" t="s">
        <v>4</v>
      </c>
      <c r="L86">
        <v>2020</v>
      </c>
      <c r="M86">
        <v>1062</v>
      </c>
      <c r="N86" s="3">
        <v>43865</v>
      </c>
      <c r="O86" s="3">
        <v>43867</v>
      </c>
      <c r="P86" s="5">
        <f t="shared" si="4"/>
        <v>196</v>
      </c>
      <c r="Q86" s="6">
        <f t="shared" si="3"/>
        <v>1822.8000000000002</v>
      </c>
      <c r="R86" t="s">
        <v>120</v>
      </c>
    </row>
    <row r="87" spans="1:18">
      <c r="A87">
        <v>1</v>
      </c>
      <c r="B87" t="s">
        <v>55</v>
      </c>
      <c r="C87" t="s">
        <v>2</v>
      </c>
      <c r="D87">
        <v>2019</v>
      </c>
      <c r="E87">
        <v>11402</v>
      </c>
      <c r="F87" s="7">
        <v>712.91</v>
      </c>
      <c r="G87" s="3">
        <v>43817</v>
      </c>
      <c r="H87">
        <v>5501</v>
      </c>
      <c r="I87" s="3">
        <v>43799</v>
      </c>
      <c r="J87" s="3">
        <f t="shared" si="5"/>
        <v>43829</v>
      </c>
      <c r="K87" t="s">
        <v>4</v>
      </c>
      <c r="L87">
        <v>2020</v>
      </c>
      <c r="M87">
        <v>1063</v>
      </c>
      <c r="N87" s="3">
        <v>43865</v>
      </c>
      <c r="O87" s="3">
        <v>43865</v>
      </c>
      <c r="P87" s="5">
        <f t="shared" si="4"/>
        <v>36</v>
      </c>
      <c r="Q87" s="6">
        <f t="shared" si="3"/>
        <v>25664.76</v>
      </c>
      <c r="R87" t="s">
        <v>81</v>
      </c>
    </row>
    <row r="88" spans="1:18">
      <c r="A88">
        <v>1</v>
      </c>
      <c r="B88" t="s">
        <v>55</v>
      </c>
      <c r="C88" t="s">
        <v>2</v>
      </c>
      <c r="D88">
        <v>2019</v>
      </c>
      <c r="E88">
        <v>11403</v>
      </c>
      <c r="F88" s="7">
        <v>3531.64</v>
      </c>
      <c r="G88" s="3">
        <v>43817</v>
      </c>
      <c r="H88">
        <v>5488</v>
      </c>
      <c r="I88" s="3">
        <v>43799</v>
      </c>
      <c r="J88" s="3">
        <f t="shared" si="5"/>
        <v>43829</v>
      </c>
      <c r="K88" t="s">
        <v>4</v>
      </c>
      <c r="L88">
        <v>2020</v>
      </c>
      <c r="M88">
        <v>1064</v>
      </c>
      <c r="N88" s="3">
        <v>43865</v>
      </c>
      <c r="O88" s="3">
        <v>43865</v>
      </c>
      <c r="P88" s="5">
        <f t="shared" si="4"/>
        <v>36</v>
      </c>
      <c r="Q88" s="6">
        <f t="shared" si="3"/>
        <v>127139.04</v>
      </c>
      <c r="R88" t="s">
        <v>81</v>
      </c>
    </row>
    <row r="89" spans="1:18">
      <c r="A89">
        <v>1</v>
      </c>
      <c r="B89" t="s">
        <v>55</v>
      </c>
      <c r="C89" t="s">
        <v>2</v>
      </c>
      <c r="D89">
        <v>2019</v>
      </c>
      <c r="E89">
        <v>11400</v>
      </c>
      <c r="F89" s="7">
        <v>3241.5</v>
      </c>
      <c r="G89" s="3">
        <v>43817</v>
      </c>
      <c r="H89">
        <v>5489</v>
      </c>
      <c r="I89" s="3">
        <v>43799</v>
      </c>
      <c r="J89" s="3">
        <f t="shared" si="5"/>
        <v>43829</v>
      </c>
      <c r="K89" t="s">
        <v>4</v>
      </c>
      <c r="L89">
        <v>2020</v>
      </c>
      <c r="M89">
        <v>1065</v>
      </c>
      <c r="N89" s="3">
        <v>43865</v>
      </c>
      <c r="O89" s="3">
        <v>43865</v>
      </c>
      <c r="P89" s="5">
        <f t="shared" si="4"/>
        <v>36</v>
      </c>
      <c r="Q89" s="6">
        <f t="shared" si="3"/>
        <v>116694</v>
      </c>
      <c r="R89" t="s">
        <v>81</v>
      </c>
    </row>
    <row r="90" spans="1:18">
      <c r="A90">
        <v>1</v>
      </c>
      <c r="B90" t="s">
        <v>55</v>
      </c>
      <c r="C90" t="s">
        <v>52</v>
      </c>
      <c r="D90">
        <v>2019</v>
      </c>
      <c r="E90">
        <v>10285</v>
      </c>
      <c r="F90" s="7">
        <v>250</v>
      </c>
      <c r="G90" s="3">
        <v>43762</v>
      </c>
      <c r="H90">
        <v>12</v>
      </c>
      <c r="I90" s="3">
        <v>43749</v>
      </c>
      <c r="J90" s="3">
        <f t="shared" si="5"/>
        <v>43779</v>
      </c>
      <c r="K90" t="s">
        <v>4</v>
      </c>
      <c r="L90">
        <v>2020</v>
      </c>
      <c r="M90">
        <v>1066</v>
      </c>
      <c r="N90" s="3">
        <v>43865</v>
      </c>
      <c r="O90" s="3">
        <v>43867</v>
      </c>
      <c r="P90" s="5">
        <f t="shared" si="4"/>
        <v>88</v>
      </c>
      <c r="Q90" s="6">
        <f t="shared" si="3"/>
        <v>22000</v>
      </c>
      <c r="R90" t="s">
        <v>121</v>
      </c>
    </row>
    <row r="91" spans="1:18">
      <c r="A91">
        <v>1</v>
      </c>
      <c r="B91" t="s">
        <v>55</v>
      </c>
      <c r="C91" t="s">
        <v>2</v>
      </c>
      <c r="D91">
        <v>2019</v>
      </c>
      <c r="E91">
        <v>11401</v>
      </c>
      <c r="F91" s="7">
        <v>1026.25</v>
      </c>
      <c r="G91" s="3">
        <v>43817</v>
      </c>
      <c r="H91">
        <v>5502</v>
      </c>
      <c r="I91" s="3">
        <v>43799</v>
      </c>
      <c r="J91" s="3">
        <f t="shared" si="5"/>
        <v>43829</v>
      </c>
      <c r="K91" t="s">
        <v>4</v>
      </c>
      <c r="L91">
        <v>2020</v>
      </c>
      <c r="M91">
        <v>1067</v>
      </c>
      <c r="N91" s="3">
        <v>43865</v>
      </c>
      <c r="O91" s="3">
        <v>43865</v>
      </c>
      <c r="P91" s="5">
        <f t="shared" si="4"/>
        <v>36</v>
      </c>
      <c r="Q91" s="6">
        <f t="shared" si="3"/>
        <v>36945</v>
      </c>
      <c r="R91" t="s">
        <v>81</v>
      </c>
    </row>
    <row r="92" spans="1:18">
      <c r="A92">
        <v>1</v>
      </c>
      <c r="B92" t="s">
        <v>55</v>
      </c>
      <c r="C92" t="s">
        <v>2</v>
      </c>
      <c r="D92">
        <v>2019</v>
      </c>
      <c r="E92">
        <v>11463</v>
      </c>
      <c r="F92" s="7">
        <v>10584</v>
      </c>
      <c r="G92" s="3">
        <v>43830</v>
      </c>
      <c r="H92" t="s">
        <v>122</v>
      </c>
      <c r="I92" s="3">
        <v>43815</v>
      </c>
      <c r="J92" s="3">
        <f t="shared" si="5"/>
        <v>43845</v>
      </c>
      <c r="K92" t="s">
        <v>4</v>
      </c>
      <c r="L92">
        <v>2020</v>
      </c>
      <c r="M92">
        <v>1072</v>
      </c>
      <c r="N92" s="3">
        <v>43865</v>
      </c>
      <c r="O92" s="3">
        <v>43871</v>
      </c>
      <c r="P92" s="5">
        <f t="shared" si="4"/>
        <v>26</v>
      </c>
      <c r="Q92" s="6">
        <f t="shared" si="3"/>
        <v>275184</v>
      </c>
      <c r="R92" t="s">
        <v>123</v>
      </c>
    </row>
    <row r="93" spans="1:18">
      <c r="A93">
        <v>1</v>
      </c>
      <c r="B93" t="s">
        <v>55</v>
      </c>
      <c r="C93" t="s">
        <v>48</v>
      </c>
      <c r="D93">
        <v>2020</v>
      </c>
      <c r="E93">
        <v>435</v>
      </c>
      <c r="F93" s="7">
        <v>-3893.46</v>
      </c>
      <c r="G93" s="3">
        <v>43861</v>
      </c>
      <c r="H93">
        <v>4006357435</v>
      </c>
      <c r="I93" s="3">
        <v>43844</v>
      </c>
      <c r="J93" s="3">
        <f t="shared" si="5"/>
        <v>43874</v>
      </c>
      <c r="K93" t="s">
        <v>4</v>
      </c>
      <c r="L93">
        <v>2020</v>
      </c>
      <c r="M93">
        <v>1079</v>
      </c>
      <c r="N93" s="3">
        <v>43865</v>
      </c>
      <c r="O93" s="3">
        <v>43867</v>
      </c>
      <c r="P93" s="5">
        <f t="shared" si="4"/>
        <v>-7</v>
      </c>
      <c r="Q93" s="6">
        <f t="shared" si="3"/>
        <v>27254.22</v>
      </c>
      <c r="R93" t="s">
        <v>120</v>
      </c>
    </row>
    <row r="94" spans="1:18">
      <c r="A94">
        <v>1</v>
      </c>
      <c r="B94" t="s">
        <v>55</v>
      </c>
      <c r="C94" t="s">
        <v>2</v>
      </c>
      <c r="D94">
        <v>2020</v>
      </c>
      <c r="E94">
        <v>418</v>
      </c>
      <c r="F94" s="7">
        <v>13.77</v>
      </c>
      <c r="G94" s="3">
        <v>43861</v>
      </c>
      <c r="H94">
        <v>4000350648</v>
      </c>
      <c r="I94" s="3">
        <v>43839</v>
      </c>
      <c r="J94" s="3">
        <f t="shared" si="5"/>
        <v>43869</v>
      </c>
      <c r="K94" t="s">
        <v>4</v>
      </c>
      <c r="L94">
        <v>2020</v>
      </c>
      <c r="M94">
        <v>1079</v>
      </c>
      <c r="N94" s="3">
        <v>43865</v>
      </c>
      <c r="O94" s="3">
        <v>43867</v>
      </c>
      <c r="P94" s="5">
        <f t="shared" si="4"/>
        <v>-2</v>
      </c>
      <c r="Q94" s="6">
        <f t="shared" si="3"/>
        <v>-27.54</v>
      </c>
      <c r="R94" t="s">
        <v>120</v>
      </c>
    </row>
    <row r="95" spans="1:18">
      <c r="A95">
        <v>1</v>
      </c>
      <c r="B95" t="s">
        <v>55</v>
      </c>
      <c r="C95" t="s">
        <v>2</v>
      </c>
      <c r="D95">
        <v>2020</v>
      </c>
      <c r="E95">
        <v>419</v>
      </c>
      <c r="F95" s="7">
        <v>200.9</v>
      </c>
      <c r="G95" s="3">
        <v>43861</v>
      </c>
      <c r="H95">
        <v>4000834782</v>
      </c>
      <c r="I95" s="3">
        <v>43839</v>
      </c>
      <c r="J95" s="3">
        <f t="shared" si="5"/>
        <v>43869</v>
      </c>
      <c r="K95" t="s">
        <v>4</v>
      </c>
      <c r="L95">
        <v>2020</v>
      </c>
      <c r="M95">
        <v>1079</v>
      </c>
      <c r="N95" s="3">
        <v>43865</v>
      </c>
      <c r="O95" s="3">
        <v>43867</v>
      </c>
      <c r="P95" s="5">
        <f t="shared" si="4"/>
        <v>-2</v>
      </c>
      <c r="Q95" s="6">
        <f t="shared" si="3"/>
        <v>-401.8</v>
      </c>
      <c r="R95" t="s">
        <v>120</v>
      </c>
    </row>
    <row r="96" spans="1:18">
      <c r="A96">
        <v>1</v>
      </c>
      <c r="B96" t="s">
        <v>55</v>
      </c>
      <c r="C96" t="s">
        <v>2</v>
      </c>
      <c r="D96">
        <v>2020</v>
      </c>
      <c r="E96">
        <v>420</v>
      </c>
      <c r="F96" s="7">
        <v>189.7</v>
      </c>
      <c r="G96" s="3">
        <v>43861</v>
      </c>
      <c r="H96">
        <v>4000427754</v>
      </c>
      <c r="I96" s="3">
        <v>43839</v>
      </c>
      <c r="J96" s="3">
        <f t="shared" si="5"/>
        <v>43869</v>
      </c>
      <c r="K96" t="s">
        <v>4</v>
      </c>
      <c r="L96">
        <v>2020</v>
      </c>
      <c r="M96">
        <v>1079</v>
      </c>
      <c r="N96" s="3">
        <v>43865</v>
      </c>
      <c r="O96" s="3">
        <v>43867</v>
      </c>
      <c r="P96" s="5">
        <f t="shared" si="4"/>
        <v>-2</v>
      </c>
      <c r="Q96" s="6">
        <f t="shared" si="3"/>
        <v>-379.4</v>
      </c>
      <c r="R96" t="s">
        <v>120</v>
      </c>
    </row>
    <row r="97" spans="1:18">
      <c r="A97">
        <v>1</v>
      </c>
      <c r="B97" t="s">
        <v>55</v>
      </c>
      <c r="C97" t="s">
        <v>2</v>
      </c>
      <c r="D97">
        <v>2020</v>
      </c>
      <c r="E97">
        <v>421</v>
      </c>
      <c r="F97" s="7">
        <v>36.94</v>
      </c>
      <c r="G97" s="3">
        <v>43861</v>
      </c>
      <c r="H97">
        <v>4000234835</v>
      </c>
      <c r="I97" s="3">
        <v>43839</v>
      </c>
      <c r="J97" s="3">
        <f t="shared" si="5"/>
        <v>43869</v>
      </c>
      <c r="K97" t="s">
        <v>4</v>
      </c>
      <c r="L97">
        <v>2020</v>
      </c>
      <c r="M97">
        <v>1079</v>
      </c>
      <c r="N97" s="3">
        <v>43865</v>
      </c>
      <c r="O97" s="3">
        <v>43867</v>
      </c>
      <c r="P97" s="5">
        <f t="shared" si="4"/>
        <v>-2</v>
      </c>
      <c r="Q97" s="6">
        <f t="shared" si="3"/>
        <v>-73.88</v>
      </c>
      <c r="R97" t="s">
        <v>120</v>
      </c>
    </row>
    <row r="98" spans="1:18">
      <c r="A98">
        <v>1</v>
      </c>
      <c r="B98" t="s">
        <v>55</v>
      </c>
      <c r="C98" t="s">
        <v>2</v>
      </c>
      <c r="D98">
        <v>2020</v>
      </c>
      <c r="E98">
        <v>422</v>
      </c>
      <c r="F98" s="7">
        <v>13.77</v>
      </c>
      <c r="G98" s="3">
        <v>43861</v>
      </c>
      <c r="H98">
        <v>4000304587</v>
      </c>
      <c r="I98" s="3">
        <v>43839</v>
      </c>
      <c r="J98" s="3">
        <f t="shared" si="5"/>
        <v>43869</v>
      </c>
      <c r="K98" t="s">
        <v>4</v>
      </c>
      <c r="L98">
        <v>2020</v>
      </c>
      <c r="M98">
        <v>1079</v>
      </c>
      <c r="N98" s="3">
        <v>43865</v>
      </c>
      <c r="O98" s="3">
        <v>43867</v>
      </c>
      <c r="P98" s="5">
        <f t="shared" si="4"/>
        <v>-2</v>
      </c>
      <c r="Q98" s="6">
        <f t="shared" si="3"/>
        <v>-27.54</v>
      </c>
      <c r="R98" t="s">
        <v>120</v>
      </c>
    </row>
    <row r="99" spans="1:18">
      <c r="A99">
        <v>1</v>
      </c>
      <c r="B99" t="s">
        <v>55</v>
      </c>
      <c r="C99" t="s">
        <v>2</v>
      </c>
      <c r="D99">
        <v>2020</v>
      </c>
      <c r="E99">
        <v>430</v>
      </c>
      <c r="F99" s="7">
        <v>1713.01</v>
      </c>
      <c r="G99" s="3">
        <v>43861</v>
      </c>
      <c r="H99">
        <v>4002139560</v>
      </c>
      <c r="I99" s="3">
        <v>43841</v>
      </c>
      <c r="J99" s="3">
        <f t="shared" si="5"/>
        <v>43871</v>
      </c>
      <c r="K99" t="s">
        <v>4</v>
      </c>
      <c r="L99">
        <v>2020</v>
      </c>
      <c r="M99">
        <v>1079</v>
      </c>
      <c r="N99" s="3">
        <v>43865</v>
      </c>
      <c r="O99" s="3">
        <v>43867</v>
      </c>
      <c r="P99" s="5">
        <f t="shared" si="4"/>
        <v>-4</v>
      </c>
      <c r="Q99" s="6">
        <f t="shared" si="3"/>
        <v>-6852.04</v>
      </c>
      <c r="R99" t="s">
        <v>120</v>
      </c>
    </row>
    <row r="100" spans="1:18">
      <c r="A100">
        <v>1</v>
      </c>
      <c r="B100" t="s">
        <v>55</v>
      </c>
      <c r="C100" t="s">
        <v>2</v>
      </c>
      <c r="D100">
        <v>2020</v>
      </c>
      <c r="E100">
        <v>431</v>
      </c>
      <c r="F100" s="7">
        <v>180.76</v>
      </c>
      <c r="G100" s="3">
        <v>43861</v>
      </c>
      <c r="H100">
        <v>4002869646</v>
      </c>
      <c r="I100" s="3">
        <v>43841</v>
      </c>
      <c r="J100" s="3">
        <f t="shared" si="5"/>
        <v>43871</v>
      </c>
      <c r="K100" t="s">
        <v>4</v>
      </c>
      <c r="L100">
        <v>2020</v>
      </c>
      <c r="M100">
        <v>1079</v>
      </c>
      <c r="N100" s="3">
        <v>43865</v>
      </c>
      <c r="O100" s="3">
        <v>43867</v>
      </c>
      <c r="P100" s="5">
        <f t="shared" si="4"/>
        <v>-4</v>
      </c>
      <c r="Q100" s="6">
        <f t="shared" si="3"/>
        <v>-723.04</v>
      </c>
      <c r="R100" t="s">
        <v>120</v>
      </c>
    </row>
    <row r="101" spans="1:18">
      <c r="A101">
        <v>1</v>
      </c>
      <c r="B101" t="s">
        <v>55</v>
      </c>
      <c r="C101" t="s">
        <v>2</v>
      </c>
      <c r="D101">
        <v>2020</v>
      </c>
      <c r="E101">
        <v>432</v>
      </c>
      <c r="F101" s="7">
        <v>674.71</v>
      </c>
      <c r="G101" s="3">
        <v>43861</v>
      </c>
      <c r="H101">
        <v>4002139562</v>
      </c>
      <c r="I101" s="3">
        <v>43841</v>
      </c>
      <c r="J101" s="3">
        <f t="shared" si="5"/>
        <v>43871</v>
      </c>
      <c r="K101" t="s">
        <v>4</v>
      </c>
      <c r="L101">
        <v>2020</v>
      </c>
      <c r="M101">
        <v>1079</v>
      </c>
      <c r="N101" s="3">
        <v>43865</v>
      </c>
      <c r="O101" s="3">
        <v>43867</v>
      </c>
      <c r="P101" s="5">
        <f t="shared" si="4"/>
        <v>-4</v>
      </c>
      <c r="Q101" s="6">
        <f t="shared" si="3"/>
        <v>-2698.84</v>
      </c>
      <c r="R101" t="s">
        <v>120</v>
      </c>
    </row>
    <row r="102" spans="1:18">
      <c r="A102">
        <v>1</v>
      </c>
      <c r="B102" t="s">
        <v>55</v>
      </c>
      <c r="C102" t="s">
        <v>2</v>
      </c>
      <c r="D102">
        <v>2020</v>
      </c>
      <c r="E102">
        <v>433</v>
      </c>
      <c r="F102" s="7">
        <v>453.49</v>
      </c>
      <c r="G102" s="3">
        <v>43861</v>
      </c>
      <c r="H102">
        <v>4002968491</v>
      </c>
      <c r="I102" s="3">
        <v>43841</v>
      </c>
      <c r="J102" s="3">
        <f t="shared" si="5"/>
        <v>43871</v>
      </c>
      <c r="K102" t="s">
        <v>4</v>
      </c>
      <c r="L102">
        <v>2020</v>
      </c>
      <c r="M102">
        <v>1079</v>
      </c>
      <c r="N102" s="3">
        <v>43865</v>
      </c>
      <c r="O102" s="3">
        <v>43867</v>
      </c>
      <c r="P102" s="5">
        <f t="shared" si="4"/>
        <v>-4</v>
      </c>
      <c r="Q102" s="6">
        <f t="shared" si="3"/>
        <v>-1813.96</v>
      </c>
      <c r="R102" t="s">
        <v>120</v>
      </c>
    </row>
    <row r="103" spans="1:18">
      <c r="A103">
        <v>1</v>
      </c>
      <c r="B103" t="s">
        <v>55</v>
      </c>
      <c r="C103" t="s">
        <v>2</v>
      </c>
      <c r="D103">
        <v>2020</v>
      </c>
      <c r="E103">
        <v>434</v>
      </c>
      <c r="F103" s="7">
        <v>163.93</v>
      </c>
      <c r="G103" s="3">
        <v>43861</v>
      </c>
      <c r="H103">
        <v>4002782039</v>
      </c>
      <c r="I103" s="3">
        <v>43841</v>
      </c>
      <c r="J103" s="3">
        <f t="shared" si="5"/>
        <v>43871</v>
      </c>
      <c r="K103" t="s">
        <v>4</v>
      </c>
      <c r="L103">
        <v>2020</v>
      </c>
      <c r="M103">
        <v>1079</v>
      </c>
      <c r="N103" s="3">
        <v>43865</v>
      </c>
      <c r="O103" s="3">
        <v>43867</v>
      </c>
      <c r="P103" s="5">
        <f t="shared" si="4"/>
        <v>-4</v>
      </c>
      <c r="Q103" s="6">
        <f t="shared" si="3"/>
        <v>-655.72</v>
      </c>
      <c r="R103" t="s">
        <v>120</v>
      </c>
    </row>
    <row r="104" spans="1:18">
      <c r="A104">
        <v>1</v>
      </c>
      <c r="B104" t="s">
        <v>55</v>
      </c>
      <c r="C104" t="s">
        <v>2</v>
      </c>
      <c r="D104">
        <v>2020</v>
      </c>
      <c r="E104">
        <v>440</v>
      </c>
      <c r="F104" s="7">
        <v>252.21</v>
      </c>
      <c r="G104" s="3">
        <v>43861</v>
      </c>
      <c r="H104">
        <v>4002139561</v>
      </c>
      <c r="I104" s="3">
        <v>43841</v>
      </c>
      <c r="J104" s="3">
        <f t="shared" si="5"/>
        <v>43871</v>
      </c>
      <c r="K104" t="s">
        <v>4</v>
      </c>
      <c r="L104">
        <v>2020</v>
      </c>
      <c r="M104">
        <v>1079</v>
      </c>
      <c r="N104" s="3">
        <v>43865</v>
      </c>
      <c r="O104" s="3">
        <v>43867</v>
      </c>
      <c r="P104" s="5">
        <f t="shared" si="4"/>
        <v>-4</v>
      </c>
      <c r="Q104" s="6">
        <f t="shared" si="3"/>
        <v>-1008.84</v>
      </c>
      <c r="R104" t="s">
        <v>120</v>
      </c>
    </row>
    <row r="105" spans="1:18">
      <c r="A105">
        <v>1</v>
      </c>
      <c r="B105" t="s">
        <v>55</v>
      </c>
      <c r="C105" t="s">
        <v>2</v>
      </c>
      <c r="D105">
        <v>2020</v>
      </c>
      <c r="E105">
        <v>441</v>
      </c>
      <c r="F105" s="7">
        <v>2778.29</v>
      </c>
      <c r="G105" s="3">
        <v>43861</v>
      </c>
      <c r="H105">
        <v>4002968490</v>
      </c>
      <c r="I105" s="3">
        <v>43841</v>
      </c>
      <c r="J105" s="3">
        <f t="shared" si="5"/>
        <v>43871</v>
      </c>
      <c r="K105" t="s">
        <v>4</v>
      </c>
      <c r="L105">
        <v>2020</v>
      </c>
      <c r="M105">
        <v>1079</v>
      </c>
      <c r="N105" s="3">
        <v>43865</v>
      </c>
      <c r="O105" s="3">
        <v>43867</v>
      </c>
      <c r="P105" s="5">
        <f t="shared" si="4"/>
        <v>-4</v>
      </c>
      <c r="Q105" s="6">
        <f t="shared" si="3"/>
        <v>-11113.16</v>
      </c>
      <c r="R105" t="s">
        <v>120</v>
      </c>
    </row>
    <row r="106" spans="1:18">
      <c r="A106">
        <v>1</v>
      </c>
      <c r="B106" t="s">
        <v>55</v>
      </c>
      <c r="C106" t="s">
        <v>2</v>
      </c>
      <c r="D106">
        <v>2020</v>
      </c>
      <c r="E106">
        <v>442</v>
      </c>
      <c r="F106" s="7">
        <v>758.28</v>
      </c>
      <c r="G106" s="3">
        <v>43861</v>
      </c>
      <c r="H106">
        <v>4003011158</v>
      </c>
      <c r="I106" s="3">
        <v>43841</v>
      </c>
      <c r="J106" s="3">
        <f t="shared" si="5"/>
        <v>43871</v>
      </c>
      <c r="K106" t="s">
        <v>4</v>
      </c>
      <c r="L106">
        <v>2020</v>
      </c>
      <c r="M106">
        <v>1079</v>
      </c>
      <c r="N106" s="3">
        <v>43865</v>
      </c>
      <c r="O106" s="3">
        <v>43867</v>
      </c>
      <c r="P106" s="5">
        <f t="shared" si="4"/>
        <v>-4</v>
      </c>
      <c r="Q106" s="6">
        <f t="shared" si="3"/>
        <v>-3033.12</v>
      </c>
      <c r="R106" t="s">
        <v>120</v>
      </c>
    </row>
    <row r="107" spans="1:18">
      <c r="A107">
        <v>1</v>
      </c>
      <c r="B107" t="s">
        <v>55</v>
      </c>
      <c r="C107" t="s">
        <v>2</v>
      </c>
      <c r="D107">
        <v>2020</v>
      </c>
      <c r="E107">
        <v>229</v>
      </c>
      <c r="F107" s="7">
        <v>640.5</v>
      </c>
      <c r="G107" s="3">
        <v>43860</v>
      </c>
      <c r="H107" s="2">
        <v>43922</v>
      </c>
      <c r="I107" s="3">
        <v>43838</v>
      </c>
      <c r="J107" s="3">
        <f t="shared" si="5"/>
        <v>43868</v>
      </c>
      <c r="K107" t="s">
        <v>4</v>
      </c>
      <c r="L107">
        <v>2020</v>
      </c>
      <c r="M107">
        <v>1083</v>
      </c>
      <c r="N107" s="3">
        <v>43865</v>
      </c>
      <c r="O107" s="3">
        <v>43867</v>
      </c>
      <c r="P107" s="5">
        <f t="shared" si="4"/>
        <v>-1</v>
      </c>
      <c r="Q107" s="6">
        <f t="shared" si="3"/>
        <v>-640.5</v>
      </c>
      <c r="R107" t="s">
        <v>77</v>
      </c>
    </row>
    <row r="108" spans="1:18">
      <c r="A108">
        <v>1</v>
      </c>
      <c r="B108" t="s">
        <v>55</v>
      </c>
      <c r="C108" t="s">
        <v>2</v>
      </c>
      <c r="D108">
        <v>2019</v>
      </c>
      <c r="E108">
        <v>5712</v>
      </c>
      <c r="F108" s="7">
        <v>1753.82</v>
      </c>
      <c r="G108" s="3">
        <v>43703</v>
      </c>
      <c r="H108" t="s">
        <v>124</v>
      </c>
      <c r="I108" s="3">
        <v>43677</v>
      </c>
      <c r="J108" s="3">
        <f t="shared" si="5"/>
        <v>43707</v>
      </c>
      <c r="K108" t="s">
        <v>4</v>
      </c>
      <c r="L108">
        <v>2020</v>
      </c>
      <c r="M108">
        <v>1085</v>
      </c>
      <c r="N108" s="3">
        <v>43865</v>
      </c>
      <c r="O108" s="3">
        <v>43871</v>
      </c>
      <c r="P108" s="5">
        <f t="shared" si="4"/>
        <v>164</v>
      </c>
      <c r="Q108" s="6">
        <f t="shared" si="3"/>
        <v>287626.48</v>
      </c>
      <c r="R108" t="s">
        <v>79</v>
      </c>
    </row>
    <row r="109" spans="1:18">
      <c r="A109">
        <v>1</v>
      </c>
      <c r="B109" t="s">
        <v>55</v>
      </c>
      <c r="C109" t="s">
        <v>52</v>
      </c>
      <c r="D109">
        <v>2020</v>
      </c>
      <c r="E109">
        <v>9</v>
      </c>
      <c r="F109" s="7">
        <v>5900</v>
      </c>
      <c r="G109" s="3">
        <v>43838</v>
      </c>
      <c r="H109">
        <v>2232</v>
      </c>
      <c r="I109" s="3">
        <v>43816</v>
      </c>
      <c r="J109" s="3">
        <f t="shared" si="5"/>
        <v>43846</v>
      </c>
      <c r="K109" t="s">
        <v>4</v>
      </c>
      <c r="L109">
        <v>2020</v>
      </c>
      <c r="M109">
        <v>1135</v>
      </c>
      <c r="N109" s="3">
        <v>43866</v>
      </c>
      <c r="O109" s="3">
        <v>43871</v>
      </c>
      <c r="P109" s="5">
        <f t="shared" si="4"/>
        <v>25</v>
      </c>
      <c r="Q109" s="6">
        <f t="shared" si="3"/>
        <v>147500</v>
      </c>
      <c r="R109" t="s">
        <v>125</v>
      </c>
    </row>
    <row r="110" spans="1:18">
      <c r="A110">
        <v>1</v>
      </c>
      <c r="B110" t="s">
        <v>55</v>
      </c>
      <c r="C110" t="s">
        <v>2</v>
      </c>
      <c r="D110">
        <v>2019</v>
      </c>
      <c r="E110">
        <v>11415</v>
      </c>
      <c r="F110" s="7">
        <v>9100</v>
      </c>
      <c r="G110" s="3">
        <v>43818</v>
      </c>
      <c r="H110" t="s">
        <v>126</v>
      </c>
      <c r="I110" s="3">
        <v>43810</v>
      </c>
      <c r="J110" s="3">
        <f t="shared" si="5"/>
        <v>43840</v>
      </c>
      <c r="K110" t="s">
        <v>4</v>
      </c>
      <c r="L110">
        <v>2020</v>
      </c>
      <c r="M110">
        <v>1136</v>
      </c>
      <c r="N110" s="3">
        <v>43866</v>
      </c>
      <c r="O110" s="3">
        <v>43871</v>
      </c>
      <c r="P110" s="5">
        <f t="shared" si="4"/>
        <v>31</v>
      </c>
      <c r="Q110" s="6">
        <f t="shared" si="3"/>
        <v>282100</v>
      </c>
      <c r="R110" t="s">
        <v>127</v>
      </c>
    </row>
    <row r="111" spans="1:18">
      <c r="A111">
        <v>1</v>
      </c>
      <c r="B111" t="s">
        <v>55</v>
      </c>
      <c r="C111" t="s">
        <v>2</v>
      </c>
      <c r="D111">
        <v>2019</v>
      </c>
      <c r="E111">
        <v>11462</v>
      </c>
      <c r="F111" s="7">
        <v>21600</v>
      </c>
      <c r="G111" s="3">
        <v>43830</v>
      </c>
      <c r="H111" t="s">
        <v>128</v>
      </c>
      <c r="I111" s="3">
        <v>43809</v>
      </c>
      <c r="J111" s="3">
        <f t="shared" si="5"/>
        <v>43839</v>
      </c>
      <c r="K111" t="s">
        <v>4</v>
      </c>
      <c r="L111">
        <v>2020</v>
      </c>
      <c r="M111">
        <v>1137</v>
      </c>
      <c r="N111" s="3">
        <v>43866</v>
      </c>
      <c r="O111" s="3">
        <v>43871</v>
      </c>
      <c r="P111" s="5">
        <f t="shared" si="4"/>
        <v>32</v>
      </c>
      <c r="Q111" s="6">
        <f t="shared" si="3"/>
        <v>691200</v>
      </c>
      <c r="R111" t="s">
        <v>129</v>
      </c>
    </row>
    <row r="112" spans="1:18">
      <c r="A112">
        <v>1</v>
      </c>
      <c r="B112" t="s">
        <v>55</v>
      </c>
      <c r="C112" t="s">
        <v>2</v>
      </c>
      <c r="D112">
        <v>2020</v>
      </c>
      <c r="E112">
        <v>686</v>
      </c>
      <c r="F112" s="7">
        <v>97.82</v>
      </c>
      <c r="G112" s="3">
        <v>43866</v>
      </c>
      <c r="H112" t="s">
        <v>130</v>
      </c>
      <c r="I112" s="3">
        <v>43804</v>
      </c>
      <c r="J112" s="3">
        <f t="shared" si="5"/>
        <v>43834</v>
      </c>
      <c r="K112" t="s">
        <v>4</v>
      </c>
      <c r="L112">
        <v>2020</v>
      </c>
      <c r="M112">
        <v>1140</v>
      </c>
      <c r="N112" s="3">
        <v>43866</v>
      </c>
      <c r="O112" s="3">
        <v>43879</v>
      </c>
      <c r="P112" s="5">
        <f t="shared" si="4"/>
        <v>45</v>
      </c>
      <c r="Q112" s="6">
        <f t="shared" si="3"/>
        <v>4401.8999999999996</v>
      </c>
      <c r="R112" t="s">
        <v>131</v>
      </c>
    </row>
    <row r="113" spans="1:18">
      <c r="A113">
        <v>1</v>
      </c>
      <c r="B113" t="s">
        <v>55</v>
      </c>
      <c r="C113" t="s">
        <v>2</v>
      </c>
      <c r="D113">
        <v>2020</v>
      </c>
      <c r="E113">
        <v>678</v>
      </c>
      <c r="F113" s="7">
        <v>48.26</v>
      </c>
      <c r="G113" s="3">
        <v>43866</v>
      </c>
      <c r="H113" t="s">
        <v>132</v>
      </c>
      <c r="I113" s="3">
        <v>43804</v>
      </c>
      <c r="J113" s="3">
        <f t="shared" si="5"/>
        <v>43834</v>
      </c>
      <c r="K113" t="s">
        <v>4</v>
      </c>
      <c r="L113">
        <v>2020</v>
      </c>
      <c r="M113">
        <v>1141</v>
      </c>
      <c r="N113" s="3">
        <v>43866</v>
      </c>
      <c r="O113" s="3">
        <v>43879</v>
      </c>
      <c r="P113" s="5">
        <f t="shared" si="4"/>
        <v>45</v>
      </c>
      <c r="Q113" s="6">
        <f t="shared" si="3"/>
        <v>2171.6999999999998</v>
      </c>
      <c r="R113" t="s">
        <v>131</v>
      </c>
    </row>
    <row r="114" spans="1:18">
      <c r="A114">
        <v>1</v>
      </c>
      <c r="B114" t="s">
        <v>55</v>
      </c>
      <c r="C114" t="s">
        <v>2</v>
      </c>
      <c r="D114">
        <v>2020</v>
      </c>
      <c r="E114">
        <v>681</v>
      </c>
      <c r="F114" s="7">
        <v>23.77</v>
      </c>
      <c r="G114" s="3">
        <v>43866</v>
      </c>
      <c r="H114" t="s">
        <v>133</v>
      </c>
      <c r="I114" s="3">
        <v>43804</v>
      </c>
      <c r="J114" s="3">
        <f t="shared" si="5"/>
        <v>43834</v>
      </c>
      <c r="K114" t="s">
        <v>4</v>
      </c>
      <c r="L114">
        <v>2020</v>
      </c>
      <c r="M114">
        <v>1141</v>
      </c>
      <c r="N114" s="3">
        <v>43866</v>
      </c>
      <c r="O114" s="3">
        <v>43879</v>
      </c>
      <c r="P114" s="5">
        <f t="shared" si="4"/>
        <v>45</v>
      </c>
      <c r="Q114" s="6">
        <f t="shared" ref="Q114:Q177" si="6">P114*F114</f>
        <v>1069.6500000000001</v>
      </c>
      <c r="R114" t="s">
        <v>131</v>
      </c>
    </row>
    <row r="115" spans="1:18">
      <c r="A115">
        <v>1</v>
      </c>
      <c r="B115" t="s">
        <v>55</v>
      </c>
      <c r="C115" t="s">
        <v>2</v>
      </c>
      <c r="D115">
        <v>2020</v>
      </c>
      <c r="E115">
        <v>682</v>
      </c>
      <c r="F115" s="7">
        <v>406.28</v>
      </c>
      <c r="G115" s="3">
        <v>43866</v>
      </c>
      <c r="H115" t="s">
        <v>134</v>
      </c>
      <c r="I115" s="3">
        <v>43804</v>
      </c>
      <c r="J115" s="3">
        <f t="shared" si="5"/>
        <v>43834</v>
      </c>
      <c r="K115" t="s">
        <v>4</v>
      </c>
      <c r="L115">
        <v>2020</v>
      </c>
      <c r="M115">
        <v>1141</v>
      </c>
      <c r="N115" s="3">
        <v>43866</v>
      </c>
      <c r="O115" s="3">
        <v>43879</v>
      </c>
      <c r="P115" s="5">
        <f t="shared" si="4"/>
        <v>45</v>
      </c>
      <c r="Q115" s="6">
        <f t="shared" si="6"/>
        <v>18282.599999999999</v>
      </c>
      <c r="R115" t="s">
        <v>131</v>
      </c>
    </row>
    <row r="116" spans="1:18">
      <c r="A116">
        <v>1</v>
      </c>
      <c r="B116" t="s">
        <v>55</v>
      </c>
      <c r="C116" t="s">
        <v>2</v>
      </c>
      <c r="D116">
        <v>2020</v>
      </c>
      <c r="E116">
        <v>683</v>
      </c>
      <c r="F116" s="7">
        <v>2593.73</v>
      </c>
      <c r="G116" s="3">
        <v>43866</v>
      </c>
      <c r="H116" t="s">
        <v>135</v>
      </c>
      <c r="I116" s="3">
        <v>43804</v>
      </c>
      <c r="J116" s="3">
        <f t="shared" si="5"/>
        <v>43834</v>
      </c>
      <c r="K116" t="s">
        <v>4</v>
      </c>
      <c r="L116">
        <v>2020</v>
      </c>
      <c r="M116">
        <v>1141</v>
      </c>
      <c r="N116" s="3">
        <v>43866</v>
      </c>
      <c r="O116" s="3">
        <v>43879</v>
      </c>
      <c r="P116" s="5">
        <f t="shared" si="4"/>
        <v>45</v>
      </c>
      <c r="Q116" s="6">
        <f t="shared" si="6"/>
        <v>116717.85</v>
      </c>
      <c r="R116" t="s">
        <v>131</v>
      </c>
    </row>
    <row r="117" spans="1:18">
      <c r="A117">
        <v>1</v>
      </c>
      <c r="B117" t="s">
        <v>55</v>
      </c>
      <c r="C117" t="s">
        <v>2</v>
      </c>
      <c r="D117">
        <v>2020</v>
      </c>
      <c r="E117">
        <v>684</v>
      </c>
      <c r="F117" s="7">
        <v>121.65</v>
      </c>
      <c r="G117" s="3">
        <v>43866</v>
      </c>
      <c r="H117" t="s">
        <v>136</v>
      </c>
      <c r="I117" s="3">
        <v>43804</v>
      </c>
      <c r="J117" s="3">
        <f t="shared" si="5"/>
        <v>43834</v>
      </c>
      <c r="K117" t="s">
        <v>4</v>
      </c>
      <c r="L117">
        <v>2020</v>
      </c>
      <c r="M117">
        <v>1141</v>
      </c>
      <c r="N117" s="3">
        <v>43866</v>
      </c>
      <c r="O117" s="3">
        <v>43879</v>
      </c>
      <c r="P117" s="5">
        <f t="shared" si="4"/>
        <v>45</v>
      </c>
      <c r="Q117" s="6">
        <f t="shared" si="6"/>
        <v>5474.25</v>
      </c>
      <c r="R117" t="s">
        <v>131</v>
      </c>
    </row>
    <row r="118" spans="1:18">
      <c r="A118">
        <v>1</v>
      </c>
      <c r="B118" t="s">
        <v>55</v>
      </c>
      <c r="C118" t="s">
        <v>2</v>
      </c>
      <c r="D118">
        <v>2020</v>
      </c>
      <c r="E118">
        <v>685</v>
      </c>
      <c r="F118" s="7">
        <v>1485.2</v>
      </c>
      <c r="G118" s="3">
        <v>43866</v>
      </c>
      <c r="H118" t="s">
        <v>137</v>
      </c>
      <c r="I118" s="3">
        <v>43804</v>
      </c>
      <c r="J118" s="3">
        <f t="shared" si="5"/>
        <v>43834</v>
      </c>
      <c r="K118" t="s">
        <v>4</v>
      </c>
      <c r="L118">
        <v>2020</v>
      </c>
      <c r="M118">
        <v>1141</v>
      </c>
      <c r="N118" s="3">
        <v>43866</v>
      </c>
      <c r="O118" s="3">
        <v>43879</v>
      </c>
      <c r="P118" s="5">
        <f t="shared" si="4"/>
        <v>45</v>
      </c>
      <c r="Q118" s="6">
        <f t="shared" si="6"/>
        <v>66834</v>
      </c>
      <c r="R118" t="s">
        <v>131</v>
      </c>
    </row>
    <row r="119" spans="1:18">
      <c r="A119">
        <v>1</v>
      </c>
      <c r="B119" t="s">
        <v>55</v>
      </c>
      <c r="C119" t="s">
        <v>2</v>
      </c>
      <c r="D119">
        <v>2020</v>
      </c>
      <c r="E119">
        <v>687</v>
      </c>
      <c r="F119" s="7">
        <v>48.68</v>
      </c>
      <c r="G119" s="3">
        <v>43866</v>
      </c>
      <c r="H119" t="s">
        <v>138</v>
      </c>
      <c r="I119" s="3">
        <v>43804</v>
      </c>
      <c r="J119" s="3">
        <f t="shared" si="5"/>
        <v>43834</v>
      </c>
      <c r="K119" t="s">
        <v>4</v>
      </c>
      <c r="L119">
        <v>2020</v>
      </c>
      <c r="M119">
        <v>1141</v>
      </c>
      <c r="N119" s="3">
        <v>43866</v>
      </c>
      <c r="O119" s="3">
        <v>43879</v>
      </c>
      <c r="P119" s="5">
        <f t="shared" si="4"/>
        <v>45</v>
      </c>
      <c r="Q119" s="6">
        <f t="shared" si="6"/>
        <v>2190.6</v>
      </c>
      <c r="R119" t="s">
        <v>131</v>
      </c>
    </row>
    <row r="120" spans="1:18">
      <c r="A120">
        <v>1</v>
      </c>
      <c r="B120" t="s">
        <v>55</v>
      </c>
      <c r="C120" t="s">
        <v>2</v>
      </c>
      <c r="D120">
        <v>2020</v>
      </c>
      <c r="E120">
        <v>688</v>
      </c>
      <c r="F120" s="7">
        <v>168.19</v>
      </c>
      <c r="G120" s="3">
        <v>43866</v>
      </c>
      <c r="H120" t="s">
        <v>139</v>
      </c>
      <c r="I120" s="3">
        <v>43804</v>
      </c>
      <c r="J120" s="3">
        <f t="shared" si="5"/>
        <v>43834</v>
      </c>
      <c r="K120" t="s">
        <v>4</v>
      </c>
      <c r="L120">
        <v>2020</v>
      </c>
      <c r="M120">
        <v>1141</v>
      </c>
      <c r="N120" s="3">
        <v>43866</v>
      </c>
      <c r="O120" s="3">
        <v>43879</v>
      </c>
      <c r="P120" s="5">
        <f t="shared" si="4"/>
        <v>45</v>
      </c>
      <c r="Q120" s="6">
        <f t="shared" si="6"/>
        <v>7568.55</v>
      </c>
      <c r="R120" t="s">
        <v>131</v>
      </c>
    </row>
    <row r="121" spans="1:18">
      <c r="A121">
        <v>1</v>
      </c>
      <c r="B121" t="s">
        <v>55</v>
      </c>
      <c r="C121" t="s">
        <v>2</v>
      </c>
      <c r="D121">
        <v>2020</v>
      </c>
      <c r="E121">
        <v>689</v>
      </c>
      <c r="F121" s="7">
        <v>74.52</v>
      </c>
      <c r="G121" s="3">
        <v>43866</v>
      </c>
      <c r="H121" t="s">
        <v>140</v>
      </c>
      <c r="I121" s="3">
        <v>43804</v>
      </c>
      <c r="J121" s="3">
        <f t="shared" si="5"/>
        <v>43834</v>
      </c>
      <c r="K121" t="s">
        <v>4</v>
      </c>
      <c r="L121">
        <v>2020</v>
      </c>
      <c r="M121">
        <v>1141</v>
      </c>
      <c r="N121" s="3">
        <v>43866</v>
      </c>
      <c r="O121" s="3">
        <v>43879</v>
      </c>
      <c r="P121" s="5">
        <f t="shared" si="4"/>
        <v>45</v>
      </c>
      <c r="Q121" s="6">
        <f t="shared" si="6"/>
        <v>3353.3999999999996</v>
      </c>
      <c r="R121" t="s">
        <v>131</v>
      </c>
    </row>
    <row r="122" spans="1:18">
      <c r="A122">
        <v>1</v>
      </c>
      <c r="B122" t="s">
        <v>55</v>
      </c>
      <c r="C122" t="s">
        <v>2</v>
      </c>
      <c r="D122">
        <v>2020</v>
      </c>
      <c r="E122">
        <v>690</v>
      </c>
      <c r="F122" s="7">
        <v>104.7</v>
      </c>
      <c r="G122" s="3">
        <v>43866</v>
      </c>
      <c r="H122" t="s">
        <v>141</v>
      </c>
      <c r="I122" s="3">
        <v>43804</v>
      </c>
      <c r="J122" s="3">
        <f t="shared" si="5"/>
        <v>43834</v>
      </c>
      <c r="K122" t="s">
        <v>4</v>
      </c>
      <c r="L122">
        <v>2020</v>
      </c>
      <c r="M122">
        <v>1141</v>
      </c>
      <c r="N122" s="3">
        <v>43866</v>
      </c>
      <c r="O122" s="3">
        <v>43879</v>
      </c>
      <c r="P122" s="5">
        <f t="shared" si="4"/>
        <v>45</v>
      </c>
      <c r="Q122" s="6">
        <f t="shared" si="6"/>
        <v>4711.5</v>
      </c>
      <c r="R122" t="s">
        <v>131</v>
      </c>
    </row>
    <row r="123" spans="1:18">
      <c r="A123">
        <v>1</v>
      </c>
      <c r="B123" t="s">
        <v>55</v>
      </c>
      <c r="C123" t="s">
        <v>2</v>
      </c>
      <c r="D123">
        <v>2020</v>
      </c>
      <c r="E123">
        <v>691</v>
      </c>
      <c r="F123" s="7">
        <v>23.77</v>
      </c>
      <c r="G123" s="3">
        <v>43866</v>
      </c>
      <c r="H123" t="s">
        <v>142</v>
      </c>
      <c r="I123" s="3">
        <v>43804</v>
      </c>
      <c r="J123" s="3">
        <f t="shared" si="5"/>
        <v>43834</v>
      </c>
      <c r="K123" t="s">
        <v>4</v>
      </c>
      <c r="L123">
        <v>2020</v>
      </c>
      <c r="M123">
        <v>1141</v>
      </c>
      <c r="N123" s="3">
        <v>43866</v>
      </c>
      <c r="O123" s="3">
        <v>43879</v>
      </c>
      <c r="P123" s="5">
        <f t="shared" si="4"/>
        <v>45</v>
      </c>
      <c r="Q123" s="6">
        <f t="shared" si="6"/>
        <v>1069.6500000000001</v>
      </c>
      <c r="R123" t="s">
        <v>131</v>
      </c>
    </row>
    <row r="124" spans="1:18">
      <c r="A124">
        <v>1</v>
      </c>
      <c r="B124" t="s">
        <v>55</v>
      </c>
      <c r="C124" t="s">
        <v>2</v>
      </c>
      <c r="D124">
        <v>2020</v>
      </c>
      <c r="E124">
        <v>692</v>
      </c>
      <c r="F124" s="7">
        <v>54.72</v>
      </c>
      <c r="G124" s="3">
        <v>43866</v>
      </c>
      <c r="H124" t="s">
        <v>143</v>
      </c>
      <c r="I124" s="3">
        <v>43804</v>
      </c>
      <c r="J124" s="3">
        <f t="shared" si="5"/>
        <v>43834</v>
      </c>
      <c r="K124" t="s">
        <v>4</v>
      </c>
      <c r="L124">
        <v>2020</v>
      </c>
      <c r="M124">
        <v>1141</v>
      </c>
      <c r="N124" s="3">
        <v>43866</v>
      </c>
      <c r="O124" s="3">
        <v>43879</v>
      </c>
      <c r="P124" s="5">
        <f t="shared" si="4"/>
        <v>45</v>
      </c>
      <c r="Q124" s="6">
        <f t="shared" si="6"/>
        <v>2462.4</v>
      </c>
      <c r="R124" t="s">
        <v>131</v>
      </c>
    </row>
    <row r="125" spans="1:18">
      <c r="A125">
        <v>1</v>
      </c>
      <c r="B125" t="s">
        <v>55</v>
      </c>
      <c r="C125" t="s">
        <v>2</v>
      </c>
      <c r="D125">
        <v>2020</v>
      </c>
      <c r="E125">
        <v>694</v>
      </c>
      <c r="F125" s="7">
        <v>55.06</v>
      </c>
      <c r="G125" s="3">
        <v>43866</v>
      </c>
      <c r="H125" t="s">
        <v>144</v>
      </c>
      <c r="I125" s="3">
        <v>43804</v>
      </c>
      <c r="J125" s="3">
        <f t="shared" si="5"/>
        <v>43834</v>
      </c>
      <c r="K125" t="s">
        <v>4</v>
      </c>
      <c r="L125">
        <v>2020</v>
      </c>
      <c r="M125">
        <v>1141</v>
      </c>
      <c r="N125" s="3">
        <v>43866</v>
      </c>
      <c r="O125" s="3">
        <v>43879</v>
      </c>
      <c r="P125" s="5">
        <f t="shared" si="4"/>
        <v>45</v>
      </c>
      <c r="Q125" s="6">
        <f t="shared" si="6"/>
        <v>2477.7000000000003</v>
      </c>
      <c r="R125" t="s">
        <v>131</v>
      </c>
    </row>
    <row r="126" spans="1:18">
      <c r="A126">
        <v>1</v>
      </c>
      <c r="B126" t="s">
        <v>55</v>
      </c>
      <c r="C126" t="s">
        <v>2</v>
      </c>
      <c r="D126">
        <v>2020</v>
      </c>
      <c r="E126">
        <v>695</v>
      </c>
      <c r="F126" s="7">
        <v>49.51</v>
      </c>
      <c r="G126" s="3">
        <v>43866</v>
      </c>
      <c r="H126" t="s">
        <v>145</v>
      </c>
      <c r="I126" s="3">
        <v>43804</v>
      </c>
      <c r="J126" s="3">
        <f t="shared" si="5"/>
        <v>43834</v>
      </c>
      <c r="K126" t="s">
        <v>4</v>
      </c>
      <c r="L126">
        <v>2020</v>
      </c>
      <c r="M126">
        <v>1141</v>
      </c>
      <c r="N126" s="3">
        <v>43866</v>
      </c>
      <c r="O126" s="3">
        <v>43879</v>
      </c>
      <c r="P126" s="5">
        <f t="shared" si="4"/>
        <v>45</v>
      </c>
      <c r="Q126" s="6">
        <f t="shared" si="6"/>
        <v>2227.9499999999998</v>
      </c>
      <c r="R126" t="s">
        <v>131</v>
      </c>
    </row>
    <row r="127" spans="1:18">
      <c r="A127">
        <v>1</v>
      </c>
      <c r="B127" t="s">
        <v>55</v>
      </c>
      <c r="C127" t="s">
        <v>2</v>
      </c>
      <c r="D127">
        <v>2020</v>
      </c>
      <c r="E127">
        <v>696</v>
      </c>
      <c r="F127" s="7">
        <v>48.09</v>
      </c>
      <c r="G127" s="3">
        <v>43866</v>
      </c>
      <c r="H127" t="s">
        <v>146</v>
      </c>
      <c r="I127" s="3">
        <v>43804</v>
      </c>
      <c r="J127" s="3">
        <f t="shared" si="5"/>
        <v>43834</v>
      </c>
      <c r="K127" t="s">
        <v>4</v>
      </c>
      <c r="L127">
        <v>2020</v>
      </c>
      <c r="M127">
        <v>1141</v>
      </c>
      <c r="N127" s="3">
        <v>43866</v>
      </c>
      <c r="O127" s="3">
        <v>43879</v>
      </c>
      <c r="P127" s="5">
        <f t="shared" si="4"/>
        <v>45</v>
      </c>
      <c r="Q127" s="6">
        <f t="shared" si="6"/>
        <v>2164.0500000000002</v>
      </c>
      <c r="R127" t="s">
        <v>131</v>
      </c>
    </row>
    <row r="128" spans="1:18">
      <c r="A128">
        <v>1</v>
      </c>
      <c r="B128" t="s">
        <v>55</v>
      </c>
      <c r="C128" t="s">
        <v>2</v>
      </c>
      <c r="D128">
        <v>2020</v>
      </c>
      <c r="E128">
        <v>697</v>
      </c>
      <c r="F128" s="7">
        <v>53.08</v>
      </c>
      <c r="G128" s="3">
        <v>43866</v>
      </c>
      <c r="H128" t="s">
        <v>147</v>
      </c>
      <c r="I128" s="3">
        <v>43804</v>
      </c>
      <c r="J128" s="3">
        <f t="shared" si="5"/>
        <v>43834</v>
      </c>
      <c r="K128" t="s">
        <v>4</v>
      </c>
      <c r="L128">
        <v>2020</v>
      </c>
      <c r="M128">
        <v>1141</v>
      </c>
      <c r="N128" s="3">
        <v>43866</v>
      </c>
      <c r="O128" s="3">
        <v>43879</v>
      </c>
      <c r="P128" s="5">
        <f t="shared" si="4"/>
        <v>45</v>
      </c>
      <c r="Q128" s="6">
        <f t="shared" si="6"/>
        <v>2388.6</v>
      </c>
      <c r="R128" t="s">
        <v>131</v>
      </c>
    </row>
    <row r="129" spans="1:18">
      <c r="A129">
        <v>1</v>
      </c>
      <c r="B129" t="s">
        <v>55</v>
      </c>
      <c r="C129" t="s">
        <v>2</v>
      </c>
      <c r="D129">
        <v>2020</v>
      </c>
      <c r="E129">
        <v>699</v>
      </c>
      <c r="F129" s="7">
        <v>393.61</v>
      </c>
      <c r="G129" s="3">
        <v>43866</v>
      </c>
      <c r="H129" t="s">
        <v>148</v>
      </c>
      <c r="I129" s="3">
        <v>43804</v>
      </c>
      <c r="J129" s="3">
        <f t="shared" si="5"/>
        <v>43834</v>
      </c>
      <c r="K129" t="s">
        <v>4</v>
      </c>
      <c r="L129">
        <v>2020</v>
      </c>
      <c r="M129">
        <v>1141</v>
      </c>
      <c r="N129" s="3">
        <v>43866</v>
      </c>
      <c r="O129" s="3">
        <v>43879</v>
      </c>
      <c r="P129" s="5">
        <f t="shared" si="4"/>
        <v>45</v>
      </c>
      <c r="Q129" s="6">
        <f t="shared" si="6"/>
        <v>17712.45</v>
      </c>
      <c r="R129" t="s">
        <v>131</v>
      </c>
    </row>
    <row r="130" spans="1:18">
      <c r="A130">
        <v>1</v>
      </c>
      <c r="B130" t="s">
        <v>55</v>
      </c>
      <c r="C130" t="s">
        <v>2</v>
      </c>
      <c r="D130">
        <v>2020</v>
      </c>
      <c r="E130">
        <v>700</v>
      </c>
      <c r="F130" s="7">
        <v>1471.8</v>
      </c>
      <c r="G130" s="3">
        <v>43866</v>
      </c>
      <c r="H130" t="s">
        <v>149</v>
      </c>
      <c r="I130" s="3">
        <v>43804</v>
      </c>
      <c r="J130" s="3">
        <f t="shared" si="5"/>
        <v>43834</v>
      </c>
      <c r="K130" t="s">
        <v>4</v>
      </c>
      <c r="L130">
        <v>2020</v>
      </c>
      <c r="M130">
        <v>1141</v>
      </c>
      <c r="N130" s="3">
        <v>43866</v>
      </c>
      <c r="O130" s="3">
        <v>43879</v>
      </c>
      <c r="P130" s="5">
        <f t="shared" ref="P130:P193" si="7">O130-J130</f>
        <v>45</v>
      </c>
      <c r="Q130" s="6">
        <f t="shared" si="6"/>
        <v>66231</v>
      </c>
      <c r="R130" t="s">
        <v>131</v>
      </c>
    </row>
    <row r="131" spans="1:18">
      <c r="A131">
        <v>1</v>
      </c>
      <c r="B131" t="s">
        <v>55</v>
      </c>
      <c r="C131" t="s">
        <v>2</v>
      </c>
      <c r="D131">
        <v>2020</v>
      </c>
      <c r="E131">
        <v>702</v>
      </c>
      <c r="F131" s="7">
        <v>23.77</v>
      </c>
      <c r="G131" s="3">
        <v>43866</v>
      </c>
      <c r="H131" t="s">
        <v>150</v>
      </c>
      <c r="I131" s="3">
        <v>43804</v>
      </c>
      <c r="J131" s="3">
        <f t="shared" ref="J131:J194" si="8">SUM(I131,30)</f>
        <v>43834</v>
      </c>
      <c r="K131" t="s">
        <v>4</v>
      </c>
      <c r="L131">
        <v>2020</v>
      </c>
      <c r="M131">
        <v>1141</v>
      </c>
      <c r="N131" s="3">
        <v>43866</v>
      </c>
      <c r="O131" s="3">
        <v>43879</v>
      </c>
      <c r="P131" s="5">
        <f t="shared" si="7"/>
        <v>45</v>
      </c>
      <c r="Q131" s="6">
        <f t="shared" si="6"/>
        <v>1069.6500000000001</v>
      </c>
      <c r="R131" t="s">
        <v>131</v>
      </c>
    </row>
    <row r="132" spans="1:18">
      <c r="A132">
        <v>1</v>
      </c>
      <c r="B132" t="s">
        <v>55</v>
      </c>
      <c r="C132" t="s">
        <v>2</v>
      </c>
      <c r="D132">
        <v>2020</v>
      </c>
      <c r="E132">
        <v>708</v>
      </c>
      <c r="F132" s="7">
        <v>44.47</v>
      </c>
      <c r="G132" s="3">
        <v>43866</v>
      </c>
      <c r="H132" t="s">
        <v>151</v>
      </c>
      <c r="I132" s="3">
        <v>43804</v>
      </c>
      <c r="J132" s="3">
        <f t="shared" si="8"/>
        <v>43834</v>
      </c>
      <c r="K132" t="s">
        <v>4</v>
      </c>
      <c r="L132">
        <v>2020</v>
      </c>
      <c r="M132">
        <v>1141</v>
      </c>
      <c r="N132" s="3">
        <v>43866</v>
      </c>
      <c r="O132" s="3">
        <v>43879</v>
      </c>
      <c r="P132" s="5">
        <f t="shared" si="7"/>
        <v>45</v>
      </c>
      <c r="Q132" s="6">
        <f t="shared" si="6"/>
        <v>2001.1499999999999</v>
      </c>
      <c r="R132" t="s">
        <v>131</v>
      </c>
    </row>
    <row r="133" spans="1:18">
      <c r="A133">
        <v>1</v>
      </c>
      <c r="B133" t="s">
        <v>55</v>
      </c>
      <c r="C133" t="s">
        <v>2</v>
      </c>
      <c r="D133">
        <v>2020</v>
      </c>
      <c r="E133">
        <v>709</v>
      </c>
      <c r="F133" s="7">
        <v>1.93</v>
      </c>
      <c r="G133" s="3">
        <v>43866</v>
      </c>
      <c r="H133" t="s">
        <v>152</v>
      </c>
      <c r="I133" s="3">
        <v>43804</v>
      </c>
      <c r="J133" s="3">
        <f t="shared" si="8"/>
        <v>43834</v>
      </c>
      <c r="K133" t="s">
        <v>4</v>
      </c>
      <c r="L133">
        <v>2020</v>
      </c>
      <c r="M133">
        <v>1141</v>
      </c>
      <c r="N133" s="3">
        <v>43866</v>
      </c>
      <c r="O133" s="3">
        <v>43879</v>
      </c>
      <c r="P133" s="5">
        <f t="shared" si="7"/>
        <v>45</v>
      </c>
      <c r="Q133" s="6">
        <f t="shared" si="6"/>
        <v>86.85</v>
      </c>
      <c r="R133" t="s">
        <v>131</v>
      </c>
    </row>
    <row r="134" spans="1:18">
      <c r="A134">
        <v>1</v>
      </c>
      <c r="B134" t="s">
        <v>55</v>
      </c>
      <c r="C134" t="s">
        <v>2</v>
      </c>
      <c r="D134">
        <v>2020</v>
      </c>
      <c r="E134">
        <v>711</v>
      </c>
      <c r="F134" s="7">
        <v>40.28</v>
      </c>
      <c r="G134" s="3">
        <v>43866</v>
      </c>
      <c r="H134" t="s">
        <v>153</v>
      </c>
      <c r="I134" s="3">
        <v>43804</v>
      </c>
      <c r="J134" s="3">
        <f t="shared" si="8"/>
        <v>43834</v>
      </c>
      <c r="K134" t="s">
        <v>4</v>
      </c>
      <c r="L134">
        <v>2020</v>
      </c>
      <c r="M134">
        <v>1141</v>
      </c>
      <c r="N134" s="3">
        <v>43866</v>
      </c>
      <c r="O134" s="3">
        <v>43879</v>
      </c>
      <c r="P134" s="5">
        <f t="shared" si="7"/>
        <v>45</v>
      </c>
      <c r="Q134" s="6">
        <f t="shared" si="6"/>
        <v>1812.6000000000001</v>
      </c>
      <c r="R134" t="s">
        <v>131</v>
      </c>
    </row>
    <row r="135" spans="1:18">
      <c r="A135">
        <v>1</v>
      </c>
      <c r="B135" t="s">
        <v>55</v>
      </c>
      <c r="C135" t="s">
        <v>2</v>
      </c>
      <c r="D135">
        <v>2020</v>
      </c>
      <c r="E135">
        <v>713</v>
      </c>
      <c r="F135" s="7">
        <v>36.11</v>
      </c>
      <c r="G135" s="3">
        <v>43866</v>
      </c>
      <c r="H135" t="s">
        <v>154</v>
      </c>
      <c r="I135" s="3">
        <v>43804</v>
      </c>
      <c r="J135" s="3">
        <f t="shared" si="8"/>
        <v>43834</v>
      </c>
      <c r="K135" t="s">
        <v>4</v>
      </c>
      <c r="L135">
        <v>2020</v>
      </c>
      <c r="M135">
        <v>1141</v>
      </c>
      <c r="N135" s="3">
        <v>43866</v>
      </c>
      <c r="O135" s="3">
        <v>43879</v>
      </c>
      <c r="P135" s="5">
        <f t="shared" si="7"/>
        <v>45</v>
      </c>
      <c r="Q135" s="6">
        <f t="shared" si="6"/>
        <v>1624.95</v>
      </c>
      <c r="R135" t="s">
        <v>131</v>
      </c>
    </row>
    <row r="136" spans="1:18">
      <c r="A136">
        <v>1</v>
      </c>
      <c r="B136" t="s">
        <v>55</v>
      </c>
      <c r="C136" t="s">
        <v>2</v>
      </c>
      <c r="D136">
        <v>2020</v>
      </c>
      <c r="E136">
        <v>715</v>
      </c>
      <c r="F136" s="7">
        <v>41.65</v>
      </c>
      <c r="G136" s="3">
        <v>43866</v>
      </c>
      <c r="H136" t="s">
        <v>155</v>
      </c>
      <c r="I136" s="3">
        <v>43804</v>
      </c>
      <c r="J136" s="3">
        <f t="shared" si="8"/>
        <v>43834</v>
      </c>
      <c r="K136" t="s">
        <v>4</v>
      </c>
      <c r="L136">
        <v>2020</v>
      </c>
      <c r="M136">
        <v>1141</v>
      </c>
      <c r="N136" s="3">
        <v>43866</v>
      </c>
      <c r="O136" s="3">
        <v>43879</v>
      </c>
      <c r="P136" s="5">
        <f t="shared" si="7"/>
        <v>45</v>
      </c>
      <c r="Q136" s="6">
        <f t="shared" si="6"/>
        <v>1874.25</v>
      </c>
      <c r="R136" t="s">
        <v>131</v>
      </c>
    </row>
    <row r="137" spans="1:18">
      <c r="A137">
        <v>1</v>
      </c>
      <c r="B137" t="s">
        <v>55</v>
      </c>
      <c r="C137" t="s">
        <v>2</v>
      </c>
      <c r="D137">
        <v>2020</v>
      </c>
      <c r="E137">
        <v>717</v>
      </c>
      <c r="F137" s="7">
        <v>36.06</v>
      </c>
      <c r="G137" s="3">
        <v>43866</v>
      </c>
      <c r="H137" t="s">
        <v>156</v>
      </c>
      <c r="I137" s="3">
        <v>43804</v>
      </c>
      <c r="J137" s="3">
        <f t="shared" si="8"/>
        <v>43834</v>
      </c>
      <c r="K137" t="s">
        <v>4</v>
      </c>
      <c r="L137">
        <v>2020</v>
      </c>
      <c r="M137">
        <v>1141</v>
      </c>
      <c r="N137" s="3">
        <v>43866</v>
      </c>
      <c r="O137" s="3">
        <v>43879</v>
      </c>
      <c r="P137" s="5">
        <f t="shared" si="7"/>
        <v>45</v>
      </c>
      <c r="Q137" s="6">
        <f t="shared" si="6"/>
        <v>1622.7</v>
      </c>
      <c r="R137" t="s">
        <v>131</v>
      </c>
    </row>
    <row r="138" spans="1:18">
      <c r="A138">
        <v>1</v>
      </c>
      <c r="B138" t="s">
        <v>55</v>
      </c>
      <c r="C138" t="s">
        <v>2</v>
      </c>
      <c r="D138">
        <v>2020</v>
      </c>
      <c r="E138">
        <v>718</v>
      </c>
      <c r="F138" s="7">
        <v>1261.74</v>
      </c>
      <c r="G138" s="3">
        <v>43866</v>
      </c>
      <c r="H138" t="s">
        <v>157</v>
      </c>
      <c r="I138" s="3">
        <v>43804</v>
      </c>
      <c r="J138" s="3">
        <f t="shared" si="8"/>
        <v>43834</v>
      </c>
      <c r="K138" t="s">
        <v>4</v>
      </c>
      <c r="L138">
        <v>2020</v>
      </c>
      <c r="M138">
        <v>1141</v>
      </c>
      <c r="N138" s="3">
        <v>43866</v>
      </c>
      <c r="O138" s="3">
        <v>43879</v>
      </c>
      <c r="P138" s="5">
        <f t="shared" si="7"/>
        <v>45</v>
      </c>
      <c r="Q138" s="6">
        <f t="shared" si="6"/>
        <v>56778.3</v>
      </c>
      <c r="R138" t="s">
        <v>131</v>
      </c>
    </row>
    <row r="139" spans="1:18">
      <c r="A139">
        <v>1</v>
      </c>
      <c r="B139" t="s">
        <v>55</v>
      </c>
      <c r="C139" t="s">
        <v>2</v>
      </c>
      <c r="D139">
        <v>2020</v>
      </c>
      <c r="E139">
        <v>720</v>
      </c>
      <c r="F139" s="7">
        <v>1216.02</v>
      </c>
      <c r="G139" s="3">
        <v>43866</v>
      </c>
      <c r="H139" t="s">
        <v>158</v>
      </c>
      <c r="I139" s="3">
        <v>43804</v>
      </c>
      <c r="J139" s="3">
        <f t="shared" si="8"/>
        <v>43834</v>
      </c>
      <c r="K139" t="s">
        <v>4</v>
      </c>
      <c r="L139">
        <v>2020</v>
      </c>
      <c r="M139">
        <v>1141</v>
      </c>
      <c r="N139" s="3">
        <v>43866</v>
      </c>
      <c r="O139" s="3">
        <v>43879</v>
      </c>
      <c r="P139" s="5">
        <f t="shared" si="7"/>
        <v>45</v>
      </c>
      <c r="Q139" s="6">
        <f t="shared" si="6"/>
        <v>54720.9</v>
      </c>
      <c r="R139" t="s">
        <v>131</v>
      </c>
    </row>
    <row r="140" spans="1:18">
      <c r="A140">
        <v>1</v>
      </c>
      <c r="B140" t="s">
        <v>55</v>
      </c>
      <c r="C140" t="s">
        <v>2</v>
      </c>
      <c r="D140">
        <v>2020</v>
      </c>
      <c r="E140">
        <v>723</v>
      </c>
      <c r="F140" s="7">
        <v>36.11</v>
      </c>
      <c r="G140" s="3">
        <v>43866</v>
      </c>
      <c r="H140" t="s">
        <v>159</v>
      </c>
      <c r="I140" s="3">
        <v>43804</v>
      </c>
      <c r="J140" s="3">
        <f t="shared" si="8"/>
        <v>43834</v>
      </c>
      <c r="K140" t="s">
        <v>4</v>
      </c>
      <c r="L140">
        <v>2020</v>
      </c>
      <c r="M140">
        <v>1141</v>
      </c>
      <c r="N140" s="3">
        <v>43866</v>
      </c>
      <c r="O140" s="3">
        <v>43879</v>
      </c>
      <c r="P140" s="5">
        <f t="shared" si="7"/>
        <v>45</v>
      </c>
      <c r="Q140" s="6">
        <f t="shared" si="6"/>
        <v>1624.95</v>
      </c>
      <c r="R140" t="s">
        <v>131</v>
      </c>
    </row>
    <row r="141" spans="1:18">
      <c r="A141">
        <v>1</v>
      </c>
      <c r="B141" t="s">
        <v>55</v>
      </c>
      <c r="C141" t="s">
        <v>2</v>
      </c>
      <c r="D141">
        <v>2020</v>
      </c>
      <c r="E141">
        <v>724</v>
      </c>
      <c r="F141" s="7">
        <v>23.77</v>
      </c>
      <c r="G141" s="3">
        <v>43866</v>
      </c>
      <c r="H141" t="s">
        <v>160</v>
      </c>
      <c r="I141" s="3">
        <v>43804</v>
      </c>
      <c r="J141" s="3">
        <f t="shared" si="8"/>
        <v>43834</v>
      </c>
      <c r="K141" t="s">
        <v>4</v>
      </c>
      <c r="L141">
        <v>2020</v>
      </c>
      <c r="M141">
        <v>1141</v>
      </c>
      <c r="N141" s="3">
        <v>43866</v>
      </c>
      <c r="O141" s="3">
        <v>43879</v>
      </c>
      <c r="P141" s="5">
        <f t="shared" si="7"/>
        <v>45</v>
      </c>
      <c r="Q141" s="6">
        <f t="shared" si="6"/>
        <v>1069.6500000000001</v>
      </c>
      <c r="R141" t="s">
        <v>131</v>
      </c>
    </row>
    <row r="142" spans="1:18">
      <c r="A142">
        <v>1</v>
      </c>
      <c r="B142" t="s">
        <v>55</v>
      </c>
      <c r="C142" t="s">
        <v>2</v>
      </c>
      <c r="D142">
        <v>2020</v>
      </c>
      <c r="E142">
        <v>725</v>
      </c>
      <c r="F142" s="7">
        <v>46.24</v>
      </c>
      <c r="G142" s="3">
        <v>43866</v>
      </c>
      <c r="H142" t="s">
        <v>161</v>
      </c>
      <c r="I142" s="3">
        <v>43804</v>
      </c>
      <c r="J142" s="3">
        <f t="shared" si="8"/>
        <v>43834</v>
      </c>
      <c r="K142" t="s">
        <v>4</v>
      </c>
      <c r="L142">
        <v>2020</v>
      </c>
      <c r="M142">
        <v>1141</v>
      </c>
      <c r="N142" s="3">
        <v>43866</v>
      </c>
      <c r="O142" s="3">
        <v>43879</v>
      </c>
      <c r="P142" s="5">
        <f t="shared" si="7"/>
        <v>45</v>
      </c>
      <c r="Q142" s="6">
        <f t="shared" si="6"/>
        <v>2080.8000000000002</v>
      </c>
      <c r="R142" t="s">
        <v>131</v>
      </c>
    </row>
    <row r="143" spans="1:18">
      <c r="A143">
        <v>1</v>
      </c>
      <c r="B143" t="s">
        <v>55</v>
      </c>
      <c r="C143" t="s">
        <v>2</v>
      </c>
      <c r="D143">
        <v>2020</v>
      </c>
      <c r="E143">
        <v>680</v>
      </c>
      <c r="F143" s="7">
        <v>59.65</v>
      </c>
      <c r="G143" s="3">
        <v>43866</v>
      </c>
      <c r="H143" t="s">
        <v>162</v>
      </c>
      <c r="I143" s="3">
        <v>43804</v>
      </c>
      <c r="J143" s="3">
        <f t="shared" si="8"/>
        <v>43834</v>
      </c>
      <c r="K143" t="s">
        <v>4</v>
      </c>
      <c r="L143">
        <v>2020</v>
      </c>
      <c r="M143">
        <v>1142</v>
      </c>
      <c r="N143" s="3">
        <v>43866</v>
      </c>
      <c r="O143" s="3">
        <v>43879</v>
      </c>
      <c r="P143" s="5">
        <f t="shared" si="7"/>
        <v>45</v>
      </c>
      <c r="Q143" s="6">
        <f t="shared" si="6"/>
        <v>2684.25</v>
      </c>
      <c r="R143" t="s">
        <v>131</v>
      </c>
    </row>
    <row r="144" spans="1:18">
      <c r="A144">
        <v>1</v>
      </c>
      <c r="B144" t="s">
        <v>55</v>
      </c>
      <c r="C144" t="s">
        <v>2</v>
      </c>
      <c r="D144">
        <v>2020</v>
      </c>
      <c r="E144">
        <v>706</v>
      </c>
      <c r="F144" s="7">
        <v>299.33</v>
      </c>
      <c r="G144" s="3">
        <v>43866</v>
      </c>
      <c r="H144" t="s">
        <v>163</v>
      </c>
      <c r="I144" s="3">
        <v>43804</v>
      </c>
      <c r="J144" s="3">
        <f t="shared" si="8"/>
        <v>43834</v>
      </c>
      <c r="K144" t="s">
        <v>4</v>
      </c>
      <c r="L144">
        <v>2020</v>
      </c>
      <c r="M144">
        <v>1142</v>
      </c>
      <c r="N144" s="3">
        <v>43866</v>
      </c>
      <c r="O144" s="3">
        <v>43879</v>
      </c>
      <c r="P144" s="5">
        <f t="shared" si="7"/>
        <v>45</v>
      </c>
      <c r="Q144" s="6">
        <f t="shared" si="6"/>
        <v>13469.849999999999</v>
      </c>
      <c r="R144" t="s">
        <v>131</v>
      </c>
    </row>
    <row r="145" spans="1:18">
      <c r="A145">
        <v>1</v>
      </c>
      <c r="B145" t="s">
        <v>55</v>
      </c>
      <c r="C145" t="s">
        <v>2</v>
      </c>
      <c r="D145">
        <v>2020</v>
      </c>
      <c r="E145">
        <v>707</v>
      </c>
      <c r="F145" s="7">
        <v>23.77</v>
      </c>
      <c r="G145" s="3">
        <v>43866</v>
      </c>
      <c r="H145" t="s">
        <v>164</v>
      </c>
      <c r="I145" s="3">
        <v>43804</v>
      </c>
      <c r="J145" s="3">
        <f t="shared" si="8"/>
        <v>43834</v>
      </c>
      <c r="K145" t="s">
        <v>4</v>
      </c>
      <c r="L145">
        <v>2020</v>
      </c>
      <c r="M145">
        <v>1142</v>
      </c>
      <c r="N145" s="3">
        <v>43866</v>
      </c>
      <c r="O145" s="3">
        <v>43879</v>
      </c>
      <c r="P145" s="5">
        <f t="shared" si="7"/>
        <v>45</v>
      </c>
      <c r="Q145" s="6">
        <f t="shared" si="6"/>
        <v>1069.6500000000001</v>
      </c>
      <c r="R145" t="s">
        <v>131</v>
      </c>
    </row>
    <row r="146" spans="1:18">
      <c r="A146">
        <v>1</v>
      </c>
      <c r="B146" t="s">
        <v>55</v>
      </c>
      <c r="C146" t="s">
        <v>2</v>
      </c>
      <c r="D146">
        <v>2020</v>
      </c>
      <c r="E146">
        <v>703</v>
      </c>
      <c r="F146" s="7">
        <v>23.77</v>
      </c>
      <c r="G146" s="3">
        <v>43866</v>
      </c>
      <c r="H146" t="s">
        <v>165</v>
      </c>
      <c r="I146" s="3">
        <v>43804</v>
      </c>
      <c r="J146" s="3">
        <f t="shared" si="8"/>
        <v>43834</v>
      </c>
      <c r="K146" t="s">
        <v>4</v>
      </c>
      <c r="L146">
        <v>2020</v>
      </c>
      <c r="M146">
        <v>1143</v>
      </c>
      <c r="N146" s="3">
        <v>43866</v>
      </c>
      <c r="O146" s="3">
        <v>43879</v>
      </c>
      <c r="P146" s="5">
        <f t="shared" si="7"/>
        <v>45</v>
      </c>
      <c r="Q146" s="6">
        <f t="shared" si="6"/>
        <v>1069.6500000000001</v>
      </c>
      <c r="R146" t="s">
        <v>131</v>
      </c>
    </row>
    <row r="147" spans="1:18">
      <c r="A147">
        <v>1</v>
      </c>
      <c r="B147" t="s">
        <v>55</v>
      </c>
      <c r="C147" t="s">
        <v>2</v>
      </c>
      <c r="D147">
        <v>2020</v>
      </c>
      <c r="E147">
        <v>719</v>
      </c>
      <c r="F147" s="7">
        <v>109.8</v>
      </c>
      <c r="G147" s="3">
        <v>43866</v>
      </c>
      <c r="H147" t="s">
        <v>166</v>
      </c>
      <c r="I147" s="3">
        <v>43804</v>
      </c>
      <c r="J147" s="3">
        <f t="shared" si="8"/>
        <v>43834</v>
      </c>
      <c r="K147" t="s">
        <v>4</v>
      </c>
      <c r="L147">
        <v>2020</v>
      </c>
      <c r="M147">
        <v>1144</v>
      </c>
      <c r="N147" s="3">
        <v>43866</v>
      </c>
      <c r="O147" s="3">
        <v>43879</v>
      </c>
      <c r="P147" s="5">
        <f t="shared" si="7"/>
        <v>45</v>
      </c>
      <c r="Q147" s="6">
        <f t="shared" si="6"/>
        <v>4941</v>
      </c>
      <c r="R147" t="s">
        <v>131</v>
      </c>
    </row>
    <row r="148" spans="1:18">
      <c r="A148">
        <v>1</v>
      </c>
      <c r="B148" t="s">
        <v>55</v>
      </c>
      <c r="C148" t="s">
        <v>2</v>
      </c>
      <c r="D148">
        <v>2020</v>
      </c>
      <c r="E148">
        <v>712</v>
      </c>
      <c r="F148" s="7">
        <v>23.77</v>
      </c>
      <c r="G148" s="3">
        <v>43866</v>
      </c>
      <c r="H148" t="s">
        <v>167</v>
      </c>
      <c r="I148" s="3">
        <v>43804</v>
      </c>
      <c r="J148" s="3">
        <f t="shared" si="8"/>
        <v>43834</v>
      </c>
      <c r="K148" t="s">
        <v>4</v>
      </c>
      <c r="L148">
        <v>2020</v>
      </c>
      <c r="M148">
        <v>1145</v>
      </c>
      <c r="N148" s="3">
        <v>43866</v>
      </c>
      <c r="O148" s="3">
        <v>43879</v>
      </c>
      <c r="P148" s="5">
        <f t="shared" si="7"/>
        <v>45</v>
      </c>
      <c r="Q148" s="6">
        <f t="shared" si="6"/>
        <v>1069.6500000000001</v>
      </c>
      <c r="R148" t="s">
        <v>131</v>
      </c>
    </row>
    <row r="149" spans="1:18">
      <c r="A149">
        <v>1</v>
      </c>
      <c r="B149" t="s">
        <v>55</v>
      </c>
      <c r="C149" t="s">
        <v>2</v>
      </c>
      <c r="D149">
        <v>2020</v>
      </c>
      <c r="E149">
        <v>704</v>
      </c>
      <c r="F149" s="7">
        <v>36.369999999999997</v>
      </c>
      <c r="G149" s="3">
        <v>43866</v>
      </c>
      <c r="H149" t="s">
        <v>168</v>
      </c>
      <c r="I149" s="3">
        <v>43804</v>
      </c>
      <c r="J149" s="3">
        <f t="shared" si="8"/>
        <v>43834</v>
      </c>
      <c r="K149" t="s">
        <v>4</v>
      </c>
      <c r="L149">
        <v>2020</v>
      </c>
      <c r="M149">
        <v>1146</v>
      </c>
      <c r="N149" s="3">
        <v>43866</v>
      </c>
      <c r="O149" s="3">
        <v>43879</v>
      </c>
      <c r="P149" s="5">
        <f t="shared" si="7"/>
        <v>45</v>
      </c>
      <c r="Q149" s="6">
        <f t="shared" si="6"/>
        <v>1636.6499999999999</v>
      </c>
      <c r="R149" t="s">
        <v>131</v>
      </c>
    </row>
    <row r="150" spans="1:18">
      <c r="A150">
        <v>1</v>
      </c>
      <c r="B150" t="s">
        <v>55</v>
      </c>
      <c r="C150" t="s">
        <v>2</v>
      </c>
      <c r="D150">
        <v>2020</v>
      </c>
      <c r="E150">
        <v>679</v>
      </c>
      <c r="F150" s="7">
        <v>23.77</v>
      </c>
      <c r="G150" s="3">
        <v>43866</v>
      </c>
      <c r="H150" t="s">
        <v>169</v>
      </c>
      <c r="I150" s="3">
        <v>43804</v>
      </c>
      <c r="J150" s="3">
        <f t="shared" si="8"/>
        <v>43834</v>
      </c>
      <c r="K150" t="s">
        <v>4</v>
      </c>
      <c r="L150">
        <v>2020</v>
      </c>
      <c r="M150">
        <v>1147</v>
      </c>
      <c r="N150" s="3">
        <v>43866</v>
      </c>
      <c r="O150" s="3">
        <v>43879</v>
      </c>
      <c r="P150" s="5">
        <f t="shared" si="7"/>
        <v>45</v>
      </c>
      <c r="Q150" s="6">
        <f t="shared" si="6"/>
        <v>1069.6500000000001</v>
      </c>
      <c r="R150" t="s">
        <v>131</v>
      </c>
    </row>
    <row r="151" spans="1:18">
      <c r="A151">
        <v>1</v>
      </c>
      <c r="B151" t="s">
        <v>55</v>
      </c>
      <c r="C151" t="s">
        <v>2</v>
      </c>
      <c r="D151">
        <v>2020</v>
      </c>
      <c r="E151">
        <v>705</v>
      </c>
      <c r="F151" s="7">
        <v>53.67</v>
      </c>
      <c r="G151" s="3">
        <v>43866</v>
      </c>
      <c r="H151" t="s">
        <v>170</v>
      </c>
      <c r="I151" s="3">
        <v>43804</v>
      </c>
      <c r="J151" s="3">
        <f t="shared" si="8"/>
        <v>43834</v>
      </c>
      <c r="K151" t="s">
        <v>4</v>
      </c>
      <c r="L151">
        <v>2020</v>
      </c>
      <c r="M151">
        <v>1147</v>
      </c>
      <c r="N151" s="3">
        <v>43866</v>
      </c>
      <c r="O151" s="3">
        <v>43879</v>
      </c>
      <c r="P151" s="5">
        <f t="shared" si="7"/>
        <v>45</v>
      </c>
      <c r="Q151" s="6">
        <f t="shared" si="6"/>
        <v>2415.15</v>
      </c>
      <c r="R151" t="s">
        <v>131</v>
      </c>
    </row>
    <row r="152" spans="1:18">
      <c r="A152">
        <v>1</v>
      </c>
      <c r="B152" t="s">
        <v>55</v>
      </c>
      <c r="C152" t="s">
        <v>2</v>
      </c>
      <c r="D152">
        <v>2020</v>
      </c>
      <c r="E152">
        <v>721</v>
      </c>
      <c r="F152" s="7">
        <v>23.78</v>
      </c>
      <c r="G152" s="3">
        <v>43866</v>
      </c>
      <c r="H152" t="s">
        <v>171</v>
      </c>
      <c r="I152" s="3">
        <v>43804</v>
      </c>
      <c r="J152" s="3">
        <f t="shared" si="8"/>
        <v>43834</v>
      </c>
      <c r="K152" t="s">
        <v>4</v>
      </c>
      <c r="L152">
        <v>2020</v>
      </c>
      <c r="M152">
        <v>1147</v>
      </c>
      <c r="N152" s="3">
        <v>43866</v>
      </c>
      <c r="O152" s="3">
        <v>43879</v>
      </c>
      <c r="P152" s="5">
        <f t="shared" si="7"/>
        <v>45</v>
      </c>
      <c r="Q152" s="6">
        <f t="shared" si="6"/>
        <v>1070.1000000000001</v>
      </c>
      <c r="R152" t="s">
        <v>131</v>
      </c>
    </row>
    <row r="153" spans="1:18">
      <c r="A153">
        <v>1</v>
      </c>
      <c r="B153" t="s">
        <v>55</v>
      </c>
      <c r="C153" t="s">
        <v>2</v>
      </c>
      <c r="D153">
        <v>2020</v>
      </c>
      <c r="E153">
        <v>677</v>
      </c>
      <c r="F153" s="7">
        <v>35.97</v>
      </c>
      <c r="G153" s="3">
        <v>43866</v>
      </c>
      <c r="H153" t="s">
        <v>172</v>
      </c>
      <c r="I153" s="3">
        <v>43804</v>
      </c>
      <c r="J153" s="3">
        <f t="shared" si="8"/>
        <v>43834</v>
      </c>
      <c r="K153" t="s">
        <v>4</v>
      </c>
      <c r="L153">
        <v>2020</v>
      </c>
      <c r="M153">
        <v>1148</v>
      </c>
      <c r="N153" s="3">
        <v>43866</v>
      </c>
      <c r="O153" s="3">
        <v>43879</v>
      </c>
      <c r="P153" s="5">
        <f t="shared" si="7"/>
        <v>45</v>
      </c>
      <c r="Q153" s="6">
        <f t="shared" si="6"/>
        <v>1618.6499999999999</v>
      </c>
      <c r="R153" t="s">
        <v>131</v>
      </c>
    </row>
    <row r="154" spans="1:18">
      <c r="A154">
        <v>1</v>
      </c>
      <c r="B154" t="s">
        <v>55</v>
      </c>
      <c r="C154" t="s">
        <v>2</v>
      </c>
      <c r="D154">
        <v>2020</v>
      </c>
      <c r="E154">
        <v>701</v>
      </c>
      <c r="F154" s="7">
        <v>48.31</v>
      </c>
      <c r="G154" s="3">
        <v>43866</v>
      </c>
      <c r="H154" t="s">
        <v>173</v>
      </c>
      <c r="I154" s="3">
        <v>43804</v>
      </c>
      <c r="J154" s="3">
        <f t="shared" si="8"/>
        <v>43834</v>
      </c>
      <c r="K154" t="s">
        <v>4</v>
      </c>
      <c r="L154">
        <v>2020</v>
      </c>
      <c r="M154">
        <v>1148</v>
      </c>
      <c r="N154" s="3">
        <v>43866</v>
      </c>
      <c r="O154" s="3">
        <v>43879</v>
      </c>
      <c r="P154" s="5">
        <f t="shared" si="7"/>
        <v>45</v>
      </c>
      <c r="Q154" s="6">
        <f t="shared" si="6"/>
        <v>2173.9500000000003</v>
      </c>
      <c r="R154" t="s">
        <v>131</v>
      </c>
    </row>
    <row r="155" spans="1:18">
      <c r="A155">
        <v>1</v>
      </c>
      <c r="B155" t="s">
        <v>55</v>
      </c>
      <c r="C155" t="s">
        <v>2</v>
      </c>
      <c r="D155">
        <v>2020</v>
      </c>
      <c r="E155">
        <v>710</v>
      </c>
      <c r="F155" s="7">
        <v>36.11</v>
      </c>
      <c r="G155" s="3">
        <v>43866</v>
      </c>
      <c r="H155" t="s">
        <v>174</v>
      </c>
      <c r="I155" s="3">
        <v>43804</v>
      </c>
      <c r="J155" s="3">
        <f t="shared" si="8"/>
        <v>43834</v>
      </c>
      <c r="K155" t="s">
        <v>4</v>
      </c>
      <c r="L155">
        <v>2020</v>
      </c>
      <c r="M155">
        <v>1148</v>
      </c>
      <c r="N155" s="3">
        <v>43866</v>
      </c>
      <c r="O155" s="3">
        <v>43879</v>
      </c>
      <c r="P155" s="5">
        <f t="shared" si="7"/>
        <v>45</v>
      </c>
      <c r="Q155" s="6">
        <f t="shared" si="6"/>
        <v>1624.95</v>
      </c>
      <c r="R155" t="s">
        <v>131</v>
      </c>
    </row>
    <row r="156" spans="1:18">
      <c r="A156">
        <v>1</v>
      </c>
      <c r="B156" t="s">
        <v>55</v>
      </c>
      <c r="C156" t="s">
        <v>2</v>
      </c>
      <c r="D156">
        <v>2020</v>
      </c>
      <c r="E156">
        <v>714</v>
      </c>
      <c r="F156" s="7">
        <v>35.380000000000003</v>
      </c>
      <c r="G156" s="3">
        <v>43866</v>
      </c>
      <c r="H156" t="s">
        <v>175</v>
      </c>
      <c r="I156" s="3">
        <v>43804</v>
      </c>
      <c r="J156" s="3">
        <f t="shared" si="8"/>
        <v>43834</v>
      </c>
      <c r="K156" t="s">
        <v>4</v>
      </c>
      <c r="L156">
        <v>2020</v>
      </c>
      <c r="M156">
        <v>1148</v>
      </c>
      <c r="N156" s="3">
        <v>43866</v>
      </c>
      <c r="O156" s="3">
        <v>43879</v>
      </c>
      <c r="P156" s="5">
        <f t="shared" si="7"/>
        <v>45</v>
      </c>
      <c r="Q156" s="6">
        <f t="shared" si="6"/>
        <v>1592.1000000000001</v>
      </c>
      <c r="R156" t="s">
        <v>131</v>
      </c>
    </row>
    <row r="157" spans="1:18">
      <c r="A157">
        <v>1</v>
      </c>
      <c r="B157" t="s">
        <v>55</v>
      </c>
      <c r="C157" t="s">
        <v>2</v>
      </c>
      <c r="D157">
        <v>2020</v>
      </c>
      <c r="E157">
        <v>716</v>
      </c>
      <c r="F157" s="7">
        <v>23.77</v>
      </c>
      <c r="G157" s="3">
        <v>43866</v>
      </c>
      <c r="H157" t="s">
        <v>176</v>
      </c>
      <c r="I157" s="3">
        <v>43804</v>
      </c>
      <c r="J157" s="3">
        <f t="shared" si="8"/>
        <v>43834</v>
      </c>
      <c r="K157" t="s">
        <v>4</v>
      </c>
      <c r="L157">
        <v>2020</v>
      </c>
      <c r="M157">
        <v>1148</v>
      </c>
      <c r="N157" s="3">
        <v>43866</v>
      </c>
      <c r="O157" s="3">
        <v>43879</v>
      </c>
      <c r="P157" s="5">
        <f t="shared" si="7"/>
        <v>45</v>
      </c>
      <c r="Q157" s="6">
        <f t="shared" si="6"/>
        <v>1069.6500000000001</v>
      </c>
      <c r="R157" t="s">
        <v>131</v>
      </c>
    </row>
    <row r="158" spans="1:18">
      <c r="A158">
        <v>1</v>
      </c>
      <c r="B158" t="s">
        <v>55</v>
      </c>
      <c r="C158" t="s">
        <v>2</v>
      </c>
      <c r="D158">
        <v>2020</v>
      </c>
      <c r="E158">
        <v>722</v>
      </c>
      <c r="F158" s="7">
        <v>23.77</v>
      </c>
      <c r="G158" s="3">
        <v>43866</v>
      </c>
      <c r="H158" t="s">
        <v>177</v>
      </c>
      <c r="I158" s="3">
        <v>43804</v>
      </c>
      <c r="J158" s="3">
        <f t="shared" si="8"/>
        <v>43834</v>
      </c>
      <c r="K158" t="s">
        <v>4</v>
      </c>
      <c r="L158">
        <v>2020</v>
      </c>
      <c r="M158">
        <v>1148</v>
      </c>
      <c r="N158" s="3">
        <v>43866</v>
      </c>
      <c r="O158" s="3">
        <v>43879</v>
      </c>
      <c r="P158" s="5">
        <f t="shared" si="7"/>
        <v>45</v>
      </c>
      <c r="Q158" s="6">
        <f t="shared" si="6"/>
        <v>1069.6500000000001</v>
      </c>
      <c r="R158" t="s">
        <v>131</v>
      </c>
    </row>
    <row r="159" spans="1:18">
      <c r="A159">
        <v>1</v>
      </c>
      <c r="B159" t="s">
        <v>55</v>
      </c>
      <c r="C159" t="s">
        <v>2</v>
      </c>
      <c r="D159">
        <v>2020</v>
      </c>
      <c r="E159">
        <v>693</v>
      </c>
      <c r="F159" s="7">
        <v>46.6</v>
      </c>
      <c r="G159" s="3">
        <v>43866</v>
      </c>
      <c r="H159" t="s">
        <v>178</v>
      </c>
      <c r="I159" s="3">
        <v>43804</v>
      </c>
      <c r="J159" s="3">
        <f t="shared" si="8"/>
        <v>43834</v>
      </c>
      <c r="K159" t="s">
        <v>4</v>
      </c>
      <c r="L159">
        <v>2020</v>
      </c>
      <c r="M159">
        <v>1149</v>
      </c>
      <c r="N159" s="3">
        <v>43866</v>
      </c>
      <c r="O159" s="3">
        <v>43879</v>
      </c>
      <c r="P159" s="5">
        <f t="shared" si="7"/>
        <v>45</v>
      </c>
      <c r="Q159" s="6">
        <f t="shared" si="6"/>
        <v>2097</v>
      </c>
      <c r="R159" t="s">
        <v>131</v>
      </c>
    </row>
    <row r="160" spans="1:18">
      <c r="A160">
        <v>1</v>
      </c>
      <c r="B160" t="s">
        <v>55</v>
      </c>
      <c r="C160" t="s">
        <v>2</v>
      </c>
      <c r="D160">
        <v>2020</v>
      </c>
      <c r="E160">
        <v>698</v>
      </c>
      <c r="F160" s="7">
        <v>45.68</v>
      </c>
      <c r="G160" s="3">
        <v>43866</v>
      </c>
      <c r="H160" t="s">
        <v>179</v>
      </c>
      <c r="I160" s="3">
        <v>43804</v>
      </c>
      <c r="J160" s="3">
        <f t="shared" si="8"/>
        <v>43834</v>
      </c>
      <c r="K160" t="s">
        <v>4</v>
      </c>
      <c r="L160">
        <v>2020</v>
      </c>
      <c r="M160">
        <v>1149</v>
      </c>
      <c r="N160" s="3">
        <v>43866</v>
      </c>
      <c r="O160" s="3">
        <v>43879</v>
      </c>
      <c r="P160" s="5">
        <f t="shared" si="7"/>
        <v>45</v>
      </c>
      <c r="Q160" s="6">
        <f t="shared" si="6"/>
        <v>2055.6</v>
      </c>
      <c r="R160" t="s">
        <v>131</v>
      </c>
    </row>
    <row r="161" spans="1:18">
      <c r="A161">
        <v>1</v>
      </c>
      <c r="B161" t="s">
        <v>55</v>
      </c>
      <c r="C161" t="s">
        <v>2</v>
      </c>
      <c r="D161">
        <v>2019</v>
      </c>
      <c r="E161">
        <v>10375</v>
      </c>
      <c r="F161" s="7">
        <v>19758.38</v>
      </c>
      <c r="G161" s="3">
        <v>43768</v>
      </c>
      <c r="H161" t="s">
        <v>180</v>
      </c>
      <c r="I161" s="3">
        <v>43754</v>
      </c>
      <c r="J161" s="3">
        <f t="shared" si="8"/>
        <v>43784</v>
      </c>
      <c r="K161" t="s">
        <v>4</v>
      </c>
      <c r="L161">
        <v>2020</v>
      </c>
      <c r="M161">
        <v>1151</v>
      </c>
      <c r="N161" s="3">
        <v>43866</v>
      </c>
      <c r="O161" s="3">
        <v>43871</v>
      </c>
      <c r="P161" s="5">
        <f t="shared" si="7"/>
        <v>87</v>
      </c>
      <c r="Q161" s="6">
        <f t="shared" si="6"/>
        <v>1718979.06</v>
      </c>
      <c r="R161" t="s">
        <v>181</v>
      </c>
    </row>
    <row r="162" spans="1:18">
      <c r="A162">
        <v>1</v>
      </c>
      <c r="B162" t="s">
        <v>55</v>
      </c>
      <c r="C162" t="s">
        <v>2</v>
      </c>
      <c r="D162">
        <v>2019</v>
      </c>
      <c r="E162">
        <v>10375</v>
      </c>
      <c r="F162" s="7">
        <v>19758.37</v>
      </c>
      <c r="G162" s="3">
        <v>43768</v>
      </c>
      <c r="H162" t="s">
        <v>180</v>
      </c>
      <c r="I162" s="3">
        <v>43754</v>
      </c>
      <c r="J162" s="3">
        <f t="shared" si="8"/>
        <v>43784</v>
      </c>
      <c r="K162" t="s">
        <v>4</v>
      </c>
      <c r="L162">
        <v>2020</v>
      </c>
      <c r="M162">
        <v>1152</v>
      </c>
      <c r="N162" s="3">
        <v>43866</v>
      </c>
      <c r="O162" s="3">
        <v>43880</v>
      </c>
      <c r="P162" s="5">
        <f t="shared" si="7"/>
        <v>96</v>
      </c>
      <c r="Q162" s="6">
        <f t="shared" si="6"/>
        <v>1896803.52</v>
      </c>
      <c r="R162" t="s">
        <v>181</v>
      </c>
    </row>
    <row r="163" spans="1:18">
      <c r="A163">
        <v>1</v>
      </c>
      <c r="B163" t="s">
        <v>55</v>
      </c>
      <c r="C163" t="s">
        <v>2</v>
      </c>
      <c r="D163">
        <v>2020</v>
      </c>
      <c r="E163">
        <v>734</v>
      </c>
      <c r="F163" s="7">
        <v>23.77</v>
      </c>
      <c r="G163" s="3">
        <v>43866</v>
      </c>
      <c r="H163" t="s">
        <v>182</v>
      </c>
      <c r="I163" s="3">
        <v>43804</v>
      </c>
      <c r="J163" s="3">
        <f t="shared" si="8"/>
        <v>43834</v>
      </c>
      <c r="K163" t="s">
        <v>4</v>
      </c>
      <c r="L163">
        <v>2020</v>
      </c>
      <c r="M163">
        <v>1155</v>
      </c>
      <c r="N163" s="3">
        <v>43866</v>
      </c>
      <c r="O163" s="3">
        <v>43931</v>
      </c>
      <c r="P163" s="5">
        <f t="shared" si="7"/>
        <v>97</v>
      </c>
      <c r="Q163" s="6">
        <f t="shared" si="6"/>
        <v>2305.69</v>
      </c>
      <c r="R163" t="s">
        <v>131</v>
      </c>
    </row>
    <row r="164" spans="1:18">
      <c r="A164">
        <v>1</v>
      </c>
      <c r="B164" t="s">
        <v>55</v>
      </c>
      <c r="C164" t="s">
        <v>2</v>
      </c>
      <c r="D164">
        <v>2020</v>
      </c>
      <c r="E164">
        <v>728</v>
      </c>
      <c r="F164" s="7">
        <v>103.55</v>
      </c>
      <c r="G164" s="3">
        <v>43866</v>
      </c>
      <c r="H164" t="s">
        <v>183</v>
      </c>
      <c r="I164" s="3">
        <v>43812</v>
      </c>
      <c r="J164" s="3">
        <f t="shared" si="8"/>
        <v>43842</v>
      </c>
      <c r="K164" t="s">
        <v>4</v>
      </c>
      <c r="L164">
        <v>2020</v>
      </c>
      <c r="M164">
        <v>1156</v>
      </c>
      <c r="N164" s="3">
        <v>43866</v>
      </c>
      <c r="O164" s="3">
        <v>43879</v>
      </c>
      <c r="P164" s="5">
        <f t="shared" si="7"/>
        <v>37</v>
      </c>
      <c r="Q164" s="6">
        <f t="shared" si="6"/>
        <v>3831.35</v>
      </c>
      <c r="R164" t="s">
        <v>131</v>
      </c>
    </row>
    <row r="165" spans="1:18">
      <c r="A165">
        <v>1</v>
      </c>
      <c r="B165" t="s">
        <v>55</v>
      </c>
      <c r="C165" t="s">
        <v>2</v>
      </c>
      <c r="D165">
        <v>2020</v>
      </c>
      <c r="E165">
        <v>730</v>
      </c>
      <c r="F165" s="7">
        <v>23.81</v>
      </c>
      <c r="G165" s="3">
        <v>43866</v>
      </c>
      <c r="H165" t="s">
        <v>184</v>
      </c>
      <c r="I165" s="3">
        <v>43804</v>
      </c>
      <c r="J165" s="3">
        <f t="shared" si="8"/>
        <v>43834</v>
      </c>
      <c r="K165" t="s">
        <v>4</v>
      </c>
      <c r="L165">
        <v>2020</v>
      </c>
      <c r="M165">
        <v>1157</v>
      </c>
      <c r="N165" s="3">
        <v>43866</v>
      </c>
      <c r="O165" s="3">
        <v>43879</v>
      </c>
      <c r="P165" s="5">
        <f t="shared" si="7"/>
        <v>45</v>
      </c>
      <c r="Q165" s="6">
        <f t="shared" si="6"/>
        <v>1071.45</v>
      </c>
      <c r="R165" t="s">
        <v>131</v>
      </c>
    </row>
    <row r="166" spans="1:18">
      <c r="A166">
        <v>1</v>
      </c>
      <c r="B166" t="s">
        <v>55</v>
      </c>
      <c r="C166" t="s">
        <v>2</v>
      </c>
      <c r="D166">
        <v>2020</v>
      </c>
      <c r="E166">
        <v>727</v>
      </c>
      <c r="F166" s="7">
        <v>215.49</v>
      </c>
      <c r="G166" s="3">
        <v>43866</v>
      </c>
      <c r="H166" t="s">
        <v>185</v>
      </c>
      <c r="I166" s="3">
        <v>43812</v>
      </c>
      <c r="J166" s="3">
        <f t="shared" si="8"/>
        <v>43842</v>
      </c>
      <c r="K166" t="s">
        <v>4</v>
      </c>
      <c r="L166">
        <v>2020</v>
      </c>
      <c r="M166">
        <v>1158</v>
      </c>
      <c r="N166" s="3">
        <v>43866</v>
      </c>
      <c r="O166" s="3">
        <v>43879</v>
      </c>
      <c r="P166" s="5">
        <f t="shared" si="7"/>
        <v>37</v>
      </c>
      <c r="Q166" s="6">
        <f t="shared" si="6"/>
        <v>7973.13</v>
      </c>
      <c r="R166" t="s">
        <v>131</v>
      </c>
    </row>
    <row r="167" spans="1:18">
      <c r="A167">
        <v>1</v>
      </c>
      <c r="B167" t="s">
        <v>55</v>
      </c>
      <c r="C167" t="s">
        <v>2</v>
      </c>
      <c r="D167">
        <v>2020</v>
      </c>
      <c r="E167">
        <v>729</v>
      </c>
      <c r="F167" s="7">
        <v>178.69</v>
      </c>
      <c r="G167" s="3">
        <v>43866</v>
      </c>
      <c r="H167" t="s">
        <v>186</v>
      </c>
      <c r="I167" s="3">
        <v>43812</v>
      </c>
      <c r="J167" s="3">
        <f t="shared" si="8"/>
        <v>43842</v>
      </c>
      <c r="K167" t="s">
        <v>4</v>
      </c>
      <c r="L167">
        <v>2020</v>
      </c>
      <c r="M167">
        <v>1159</v>
      </c>
      <c r="N167" s="3">
        <v>43866</v>
      </c>
      <c r="O167" s="3">
        <v>43879</v>
      </c>
      <c r="P167" s="5">
        <f t="shared" si="7"/>
        <v>37</v>
      </c>
      <c r="Q167" s="6">
        <f t="shared" si="6"/>
        <v>6611.53</v>
      </c>
      <c r="R167" t="s">
        <v>131</v>
      </c>
    </row>
    <row r="168" spans="1:18">
      <c r="A168">
        <v>1</v>
      </c>
      <c r="B168" t="s">
        <v>55</v>
      </c>
      <c r="C168" t="s">
        <v>2</v>
      </c>
      <c r="D168">
        <v>2020</v>
      </c>
      <c r="E168">
        <v>180</v>
      </c>
      <c r="F168" s="7">
        <v>1753.82</v>
      </c>
      <c r="G168" s="3">
        <v>43860</v>
      </c>
      <c r="H168" t="s">
        <v>187</v>
      </c>
      <c r="I168" s="3">
        <v>43740</v>
      </c>
      <c r="J168" s="3">
        <f t="shared" si="8"/>
        <v>43770</v>
      </c>
      <c r="K168" t="s">
        <v>4</v>
      </c>
      <c r="L168">
        <v>2020</v>
      </c>
      <c r="M168">
        <v>1163</v>
      </c>
      <c r="N168" s="3">
        <v>43866</v>
      </c>
      <c r="O168" s="3">
        <v>43871</v>
      </c>
      <c r="P168" s="5">
        <f t="shared" si="7"/>
        <v>101</v>
      </c>
      <c r="Q168" s="6">
        <f t="shared" si="6"/>
        <v>177135.82</v>
      </c>
      <c r="R168" t="s">
        <v>79</v>
      </c>
    </row>
    <row r="169" spans="1:18">
      <c r="A169">
        <v>1</v>
      </c>
      <c r="B169" t="s">
        <v>55</v>
      </c>
      <c r="C169" t="s">
        <v>2</v>
      </c>
      <c r="D169">
        <v>2020</v>
      </c>
      <c r="E169">
        <v>181</v>
      </c>
      <c r="F169" s="7">
        <v>1753.82</v>
      </c>
      <c r="G169" s="3">
        <v>43860</v>
      </c>
      <c r="H169" t="s">
        <v>188</v>
      </c>
      <c r="I169" s="3">
        <v>43740</v>
      </c>
      <c r="J169" s="3">
        <f t="shared" si="8"/>
        <v>43770</v>
      </c>
      <c r="K169" t="s">
        <v>4</v>
      </c>
      <c r="L169">
        <v>2020</v>
      </c>
      <c r="M169">
        <v>1164</v>
      </c>
      <c r="N169" s="3">
        <v>43866</v>
      </c>
      <c r="O169" s="3">
        <v>43871</v>
      </c>
      <c r="P169" s="5">
        <f t="shared" si="7"/>
        <v>101</v>
      </c>
      <c r="Q169" s="6">
        <f t="shared" si="6"/>
        <v>177135.82</v>
      </c>
      <c r="R169" t="s">
        <v>79</v>
      </c>
    </row>
    <row r="170" spans="1:18">
      <c r="A170">
        <v>1</v>
      </c>
      <c r="B170" t="s">
        <v>55</v>
      </c>
      <c r="C170" t="s">
        <v>2</v>
      </c>
      <c r="D170">
        <v>2020</v>
      </c>
      <c r="E170">
        <v>182</v>
      </c>
      <c r="F170" s="7">
        <v>1753.82</v>
      </c>
      <c r="G170" s="3">
        <v>43860</v>
      </c>
      <c r="H170" t="s">
        <v>189</v>
      </c>
      <c r="I170" s="3">
        <v>43776</v>
      </c>
      <c r="J170" s="3">
        <f t="shared" si="8"/>
        <v>43806</v>
      </c>
      <c r="K170" t="s">
        <v>4</v>
      </c>
      <c r="L170">
        <v>2020</v>
      </c>
      <c r="M170">
        <v>1165</v>
      </c>
      <c r="N170" s="3">
        <v>43866</v>
      </c>
      <c r="O170" s="3">
        <v>43871</v>
      </c>
      <c r="P170" s="5">
        <f t="shared" si="7"/>
        <v>65</v>
      </c>
      <c r="Q170" s="6">
        <f t="shared" si="6"/>
        <v>113998.3</v>
      </c>
      <c r="R170" t="s">
        <v>79</v>
      </c>
    </row>
    <row r="171" spans="1:18">
      <c r="A171">
        <v>1</v>
      </c>
      <c r="B171" t="s">
        <v>55</v>
      </c>
      <c r="C171" t="s">
        <v>2</v>
      </c>
      <c r="D171">
        <v>2020</v>
      </c>
      <c r="E171">
        <v>183</v>
      </c>
      <c r="F171" s="7">
        <v>1753.82</v>
      </c>
      <c r="G171" s="3">
        <v>43860</v>
      </c>
      <c r="H171" t="s">
        <v>190</v>
      </c>
      <c r="I171" s="3">
        <v>43799</v>
      </c>
      <c r="J171" s="3">
        <f t="shared" si="8"/>
        <v>43829</v>
      </c>
      <c r="K171" t="s">
        <v>4</v>
      </c>
      <c r="L171">
        <v>2020</v>
      </c>
      <c r="M171">
        <v>1166</v>
      </c>
      <c r="N171" s="3">
        <v>43866</v>
      </c>
      <c r="O171" s="3">
        <v>43871</v>
      </c>
      <c r="P171" s="5">
        <f t="shared" si="7"/>
        <v>42</v>
      </c>
      <c r="Q171" s="6">
        <f t="shared" si="6"/>
        <v>73660.44</v>
      </c>
      <c r="R171" t="s">
        <v>79</v>
      </c>
    </row>
    <row r="172" spans="1:18">
      <c r="A172">
        <v>1</v>
      </c>
      <c r="B172" t="s">
        <v>55</v>
      </c>
      <c r="C172" t="s">
        <v>2</v>
      </c>
      <c r="D172">
        <v>2020</v>
      </c>
      <c r="E172">
        <v>184</v>
      </c>
      <c r="F172" s="7">
        <v>1754.23</v>
      </c>
      <c r="G172" s="3">
        <v>43860</v>
      </c>
      <c r="H172" t="s">
        <v>191</v>
      </c>
      <c r="I172" s="3">
        <v>43817</v>
      </c>
      <c r="J172" s="3">
        <f t="shared" si="8"/>
        <v>43847</v>
      </c>
      <c r="K172" t="s">
        <v>4</v>
      </c>
      <c r="L172">
        <v>2020</v>
      </c>
      <c r="M172">
        <v>1168</v>
      </c>
      <c r="N172" s="3">
        <v>43866</v>
      </c>
      <c r="O172" s="3">
        <v>43871</v>
      </c>
      <c r="P172" s="5">
        <f t="shared" si="7"/>
        <v>24</v>
      </c>
      <c r="Q172" s="6">
        <f t="shared" si="6"/>
        <v>42101.520000000004</v>
      </c>
      <c r="R172" t="s">
        <v>79</v>
      </c>
    </row>
    <row r="173" spans="1:18">
      <c r="A173">
        <v>1</v>
      </c>
      <c r="B173" t="s">
        <v>55</v>
      </c>
      <c r="C173" t="s">
        <v>2</v>
      </c>
      <c r="D173">
        <v>2020</v>
      </c>
      <c r="E173">
        <v>735</v>
      </c>
      <c r="F173" s="7">
        <v>23.77</v>
      </c>
      <c r="G173" s="3">
        <v>43866</v>
      </c>
      <c r="H173" t="s">
        <v>192</v>
      </c>
      <c r="I173" s="3">
        <v>43804</v>
      </c>
      <c r="J173" s="3">
        <f t="shared" si="8"/>
        <v>43834</v>
      </c>
      <c r="K173" t="s">
        <v>4</v>
      </c>
      <c r="L173">
        <v>2020</v>
      </c>
      <c r="M173">
        <v>1169</v>
      </c>
      <c r="N173" s="3">
        <v>43866</v>
      </c>
      <c r="O173" s="3">
        <v>43879</v>
      </c>
      <c r="P173" s="5">
        <f t="shared" si="7"/>
        <v>45</v>
      </c>
      <c r="Q173" s="6">
        <f t="shared" si="6"/>
        <v>1069.6500000000001</v>
      </c>
      <c r="R173" t="s">
        <v>131</v>
      </c>
    </row>
    <row r="174" spans="1:18">
      <c r="A174">
        <v>1</v>
      </c>
      <c r="B174" t="s">
        <v>55</v>
      </c>
      <c r="C174" t="s">
        <v>2</v>
      </c>
      <c r="D174">
        <v>2020</v>
      </c>
      <c r="E174">
        <v>736</v>
      </c>
      <c r="F174" s="7">
        <v>46.52</v>
      </c>
      <c r="G174" s="3">
        <v>43866</v>
      </c>
      <c r="H174" t="s">
        <v>193</v>
      </c>
      <c r="I174" s="3">
        <v>43804</v>
      </c>
      <c r="J174" s="3">
        <f t="shared" si="8"/>
        <v>43834</v>
      </c>
      <c r="K174" t="s">
        <v>4</v>
      </c>
      <c r="L174">
        <v>2020</v>
      </c>
      <c r="M174">
        <v>1169</v>
      </c>
      <c r="N174" s="3">
        <v>43866</v>
      </c>
      <c r="O174" s="3">
        <v>43879</v>
      </c>
      <c r="P174" s="5">
        <f t="shared" si="7"/>
        <v>45</v>
      </c>
      <c r="Q174" s="6">
        <f t="shared" si="6"/>
        <v>2093.4</v>
      </c>
      <c r="R174" t="s">
        <v>131</v>
      </c>
    </row>
    <row r="175" spans="1:18">
      <c r="A175">
        <v>1</v>
      </c>
      <c r="B175" t="s">
        <v>55</v>
      </c>
      <c r="C175" t="s">
        <v>52</v>
      </c>
      <c r="D175">
        <v>2020</v>
      </c>
      <c r="E175">
        <v>49</v>
      </c>
      <c r="F175" s="7">
        <v>400</v>
      </c>
      <c r="G175" s="3">
        <v>43846</v>
      </c>
      <c r="H175">
        <v>3</v>
      </c>
      <c r="I175" s="3">
        <v>43845</v>
      </c>
      <c r="J175" s="3">
        <f t="shared" si="8"/>
        <v>43875</v>
      </c>
      <c r="K175" t="s">
        <v>4</v>
      </c>
      <c r="L175">
        <v>2020</v>
      </c>
      <c r="M175">
        <v>1175</v>
      </c>
      <c r="N175" s="3">
        <v>43866</v>
      </c>
      <c r="O175" s="3">
        <v>43867</v>
      </c>
      <c r="P175" s="5">
        <f t="shared" si="7"/>
        <v>-8</v>
      </c>
      <c r="Q175" s="6">
        <f t="shared" si="6"/>
        <v>-3200</v>
      </c>
      <c r="R175" t="s">
        <v>88</v>
      </c>
    </row>
    <row r="176" spans="1:18">
      <c r="A176">
        <v>1</v>
      </c>
      <c r="B176" t="s">
        <v>55</v>
      </c>
      <c r="C176" t="s">
        <v>52</v>
      </c>
      <c r="D176">
        <v>2020</v>
      </c>
      <c r="E176">
        <v>23</v>
      </c>
      <c r="F176" s="7">
        <v>500</v>
      </c>
      <c r="G176" s="3">
        <v>43839</v>
      </c>
      <c r="H176">
        <v>4</v>
      </c>
      <c r="I176" s="3">
        <v>43803</v>
      </c>
      <c r="J176" s="3">
        <f t="shared" si="8"/>
        <v>43833</v>
      </c>
      <c r="K176" t="s">
        <v>4</v>
      </c>
      <c r="L176">
        <v>2020</v>
      </c>
      <c r="M176">
        <v>1176</v>
      </c>
      <c r="N176" s="3">
        <v>43866</v>
      </c>
      <c r="O176" s="3">
        <v>43867</v>
      </c>
      <c r="P176" s="5">
        <f t="shared" si="7"/>
        <v>34</v>
      </c>
      <c r="Q176" s="6">
        <f t="shared" si="6"/>
        <v>17000</v>
      </c>
      <c r="R176" t="s">
        <v>194</v>
      </c>
    </row>
    <row r="177" spans="1:18">
      <c r="A177">
        <v>1</v>
      </c>
      <c r="B177" t="s">
        <v>55</v>
      </c>
      <c r="C177" t="s">
        <v>52</v>
      </c>
      <c r="D177">
        <v>2020</v>
      </c>
      <c r="E177">
        <v>10</v>
      </c>
      <c r="F177" s="7">
        <v>2600</v>
      </c>
      <c r="G177" s="3">
        <v>43839</v>
      </c>
      <c r="H177">
        <v>1</v>
      </c>
      <c r="I177" s="3">
        <v>43832</v>
      </c>
      <c r="J177" s="3">
        <f t="shared" si="8"/>
        <v>43862</v>
      </c>
      <c r="K177" t="s">
        <v>4</v>
      </c>
      <c r="L177">
        <v>2020</v>
      </c>
      <c r="M177">
        <v>1177</v>
      </c>
      <c r="N177" s="3">
        <v>43866</v>
      </c>
      <c r="O177" s="3">
        <v>43878</v>
      </c>
      <c r="P177" s="5">
        <f t="shared" si="7"/>
        <v>16</v>
      </c>
      <c r="Q177" s="6">
        <f t="shared" si="6"/>
        <v>41600</v>
      </c>
      <c r="R177" t="s">
        <v>88</v>
      </c>
    </row>
    <row r="178" spans="1:18">
      <c r="A178">
        <v>1</v>
      </c>
      <c r="B178" t="s">
        <v>55</v>
      </c>
      <c r="C178" t="s">
        <v>52</v>
      </c>
      <c r="D178">
        <v>2020</v>
      </c>
      <c r="E178">
        <v>12</v>
      </c>
      <c r="F178" s="7">
        <v>1200</v>
      </c>
      <c r="G178" s="3">
        <v>43839</v>
      </c>
      <c r="H178">
        <v>2</v>
      </c>
      <c r="I178" s="3">
        <v>43832</v>
      </c>
      <c r="J178" s="3">
        <f t="shared" si="8"/>
        <v>43862</v>
      </c>
      <c r="K178" t="s">
        <v>4</v>
      </c>
      <c r="L178">
        <v>2020</v>
      </c>
      <c r="M178">
        <v>1178</v>
      </c>
      <c r="N178" s="3">
        <v>43866</v>
      </c>
      <c r="O178" s="3">
        <v>43867</v>
      </c>
      <c r="P178" s="5">
        <f t="shared" si="7"/>
        <v>5</v>
      </c>
      <c r="Q178" s="6">
        <f t="shared" ref="Q178:Q241" si="9">P178*F178</f>
        <v>6000</v>
      </c>
      <c r="R178" t="s">
        <v>88</v>
      </c>
    </row>
    <row r="179" spans="1:18">
      <c r="A179">
        <v>1</v>
      </c>
      <c r="B179" t="s">
        <v>55</v>
      </c>
      <c r="C179" t="s">
        <v>2</v>
      </c>
      <c r="D179">
        <v>2020</v>
      </c>
      <c r="E179">
        <v>235</v>
      </c>
      <c r="F179" s="7">
        <v>1403</v>
      </c>
      <c r="G179" s="3">
        <v>43860</v>
      </c>
      <c r="H179">
        <v>1</v>
      </c>
      <c r="I179" s="3">
        <v>43832</v>
      </c>
      <c r="J179" s="3">
        <f t="shared" si="8"/>
        <v>43862</v>
      </c>
      <c r="K179" t="s">
        <v>4</v>
      </c>
      <c r="L179">
        <v>2020</v>
      </c>
      <c r="M179">
        <v>1181</v>
      </c>
      <c r="N179" s="3">
        <v>43867</v>
      </c>
      <c r="O179" s="3">
        <v>43867</v>
      </c>
      <c r="P179" s="5">
        <f t="shared" si="7"/>
        <v>5</v>
      </c>
      <c r="Q179" s="6">
        <f t="shared" si="9"/>
        <v>7015</v>
      </c>
      <c r="R179" t="s">
        <v>195</v>
      </c>
    </row>
    <row r="180" spans="1:18">
      <c r="A180">
        <v>1</v>
      </c>
      <c r="B180" t="s">
        <v>55</v>
      </c>
      <c r="C180" t="s">
        <v>2</v>
      </c>
      <c r="D180">
        <v>2020</v>
      </c>
      <c r="E180">
        <v>147</v>
      </c>
      <c r="F180" s="7">
        <v>1396.9</v>
      </c>
      <c r="G180" s="3">
        <v>43858</v>
      </c>
      <c r="H180" t="s">
        <v>196</v>
      </c>
      <c r="I180" s="3">
        <v>43817</v>
      </c>
      <c r="J180" s="3">
        <f t="shared" si="8"/>
        <v>43847</v>
      </c>
      <c r="K180" t="s">
        <v>4</v>
      </c>
      <c r="L180">
        <v>2020</v>
      </c>
      <c r="M180">
        <v>1183</v>
      </c>
      <c r="N180" s="3">
        <v>43867</v>
      </c>
      <c r="O180" s="3">
        <v>43867</v>
      </c>
      <c r="P180" s="5">
        <f t="shared" si="7"/>
        <v>20</v>
      </c>
      <c r="Q180" s="6">
        <f t="shared" si="9"/>
        <v>27938</v>
      </c>
      <c r="R180" t="s">
        <v>79</v>
      </c>
    </row>
    <row r="181" spans="1:18">
      <c r="A181">
        <v>1</v>
      </c>
      <c r="B181" t="s">
        <v>55</v>
      </c>
      <c r="C181" t="s">
        <v>2</v>
      </c>
      <c r="D181">
        <v>2020</v>
      </c>
      <c r="E181">
        <v>135</v>
      </c>
      <c r="F181" s="7">
        <v>3682</v>
      </c>
      <c r="G181" s="3">
        <v>43857</v>
      </c>
      <c r="H181" t="s">
        <v>197</v>
      </c>
      <c r="I181" s="3">
        <v>43844</v>
      </c>
      <c r="J181" s="3">
        <f t="shared" si="8"/>
        <v>43874</v>
      </c>
      <c r="K181" t="s">
        <v>4</v>
      </c>
      <c r="L181">
        <v>2020</v>
      </c>
      <c r="M181">
        <v>1187</v>
      </c>
      <c r="N181" s="3">
        <v>43867</v>
      </c>
      <c r="O181" s="3">
        <v>43871</v>
      </c>
      <c r="P181" s="5">
        <f t="shared" si="7"/>
        <v>-3</v>
      </c>
      <c r="Q181" s="6">
        <f t="shared" si="9"/>
        <v>-11046</v>
      </c>
      <c r="R181" t="s">
        <v>198</v>
      </c>
    </row>
    <row r="182" spans="1:18">
      <c r="A182">
        <v>1</v>
      </c>
      <c r="B182" t="s">
        <v>55</v>
      </c>
      <c r="C182" t="s">
        <v>2</v>
      </c>
      <c r="D182">
        <v>2020</v>
      </c>
      <c r="E182">
        <v>136</v>
      </c>
      <c r="F182" s="7">
        <v>13859</v>
      </c>
      <c r="G182" s="3">
        <v>43857</v>
      </c>
      <c r="H182" t="s">
        <v>199</v>
      </c>
      <c r="I182" s="3">
        <v>43852</v>
      </c>
      <c r="J182" s="3">
        <f t="shared" si="8"/>
        <v>43882</v>
      </c>
      <c r="K182" t="s">
        <v>4</v>
      </c>
      <c r="L182">
        <v>2020</v>
      </c>
      <c r="M182">
        <v>1188</v>
      </c>
      <c r="N182" s="3">
        <v>43867</v>
      </c>
      <c r="O182" s="3">
        <v>43871</v>
      </c>
      <c r="P182" s="5">
        <f t="shared" si="7"/>
        <v>-11</v>
      </c>
      <c r="Q182" s="6">
        <f t="shared" si="9"/>
        <v>-152449</v>
      </c>
      <c r="R182" t="s">
        <v>198</v>
      </c>
    </row>
    <row r="183" spans="1:18">
      <c r="A183">
        <v>1</v>
      </c>
      <c r="B183" t="s">
        <v>55</v>
      </c>
      <c r="C183" t="s">
        <v>2</v>
      </c>
      <c r="D183">
        <v>2020</v>
      </c>
      <c r="E183">
        <v>105</v>
      </c>
      <c r="F183" s="7">
        <v>11128.89</v>
      </c>
      <c r="G183" s="3">
        <v>43853</v>
      </c>
      <c r="H183">
        <v>3</v>
      </c>
      <c r="I183" s="3">
        <v>43832</v>
      </c>
      <c r="J183" s="3">
        <f t="shared" si="8"/>
        <v>43862</v>
      </c>
      <c r="K183" t="s">
        <v>4</v>
      </c>
      <c r="L183">
        <v>2020</v>
      </c>
      <c r="M183">
        <v>1189</v>
      </c>
      <c r="N183" s="3">
        <v>43867</v>
      </c>
      <c r="O183" s="3">
        <v>43871</v>
      </c>
      <c r="P183" s="5">
        <f t="shared" si="7"/>
        <v>9</v>
      </c>
      <c r="Q183" s="6">
        <f t="shared" si="9"/>
        <v>100160.01</v>
      </c>
      <c r="R183" t="s">
        <v>80</v>
      </c>
    </row>
    <row r="184" spans="1:18">
      <c r="A184">
        <v>1</v>
      </c>
      <c r="B184" t="s">
        <v>55</v>
      </c>
      <c r="C184" t="s">
        <v>2</v>
      </c>
      <c r="D184">
        <v>2020</v>
      </c>
      <c r="E184">
        <v>134</v>
      </c>
      <c r="F184" s="7">
        <v>6498</v>
      </c>
      <c r="G184" s="3">
        <v>43857</v>
      </c>
      <c r="H184" t="s">
        <v>62</v>
      </c>
      <c r="I184" s="3">
        <v>43844</v>
      </c>
      <c r="J184" s="3">
        <f t="shared" si="8"/>
        <v>43874</v>
      </c>
      <c r="K184" t="s">
        <v>4</v>
      </c>
      <c r="L184">
        <v>2020</v>
      </c>
      <c r="M184">
        <v>1190</v>
      </c>
      <c r="N184" s="3">
        <v>43867</v>
      </c>
      <c r="O184" s="3">
        <v>43868</v>
      </c>
      <c r="P184" s="5">
        <f t="shared" si="7"/>
        <v>-6</v>
      </c>
      <c r="Q184" s="6">
        <f t="shared" si="9"/>
        <v>-38988</v>
      </c>
      <c r="R184" t="s">
        <v>198</v>
      </c>
    </row>
    <row r="185" spans="1:18">
      <c r="A185">
        <v>1</v>
      </c>
      <c r="B185" t="s">
        <v>55</v>
      </c>
      <c r="C185" t="s">
        <v>2</v>
      </c>
      <c r="D185">
        <v>2020</v>
      </c>
      <c r="E185">
        <v>126</v>
      </c>
      <c r="F185" s="7">
        <v>6607</v>
      </c>
      <c r="G185" s="3">
        <v>43857</v>
      </c>
      <c r="H185">
        <v>1</v>
      </c>
      <c r="I185" s="3">
        <v>43833</v>
      </c>
      <c r="J185" s="3">
        <f t="shared" si="8"/>
        <v>43863</v>
      </c>
      <c r="K185" t="s">
        <v>4</v>
      </c>
      <c r="L185">
        <v>2020</v>
      </c>
      <c r="M185">
        <v>1191</v>
      </c>
      <c r="N185" s="3">
        <v>43867</v>
      </c>
      <c r="O185" s="3">
        <v>43868</v>
      </c>
      <c r="P185" s="5">
        <f t="shared" si="7"/>
        <v>5</v>
      </c>
      <c r="Q185" s="6">
        <f t="shared" si="9"/>
        <v>33035</v>
      </c>
      <c r="R185" t="s">
        <v>200</v>
      </c>
    </row>
    <row r="186" spans="1:18">
      <c r="A186">
        <v>1</v>
      </c>
      <c r="B186" t="s">
        <v>55</v>
      </c>
      <c r="C186" t="s">
        <v>2</v>
      </c>
      <c r="D186">
        <v>2020</v>
      </c>
      <c r="E186">
        <v>132</v>
      </c>
      <c r="F186" s="7">
        <v>2274</v>
      </c>
      <c r="G186" s="3">
        <v>43857</v>
      </c>
      <c r="H186" s="2">
        <v>43831</v>
      </c>
      <c r="I186" s="3">
        <v>43838</v>
      </c>
      <c r="J186" s="3">
        <f t="shared" si="8"/>
        <v>43868</v>
      </c>
      <c r="K186" t="s">
        <v>4</v>
      </c>
      <c r="L186">
        <v>2020</v>
      </c>
      <c r="M186">
        <v>1193</v>
      </c>
      <c r="N186" s="3">
        <v>43867</v>
      </c>
      <c r="O186" s="3">
        <v>43868</v>
      </c>
      <c r="P186" s="5">
        <f t="shared" si="7"/>
        <v>0</v>
      </c>
      <c r="Q186" s="6">
        <f t="shared" si="9"/>
        <v>0</v>
      </c>
      <c r="R186" t="s">
        <v>201</v>
      </c>
    </row>
    <row r="187" spans="1:18">
      <c r="A187">
        <v>1</v>
      </c>
      <c r="B187" t="s">
        <v>55</v>
      </c>
      <c r="C187" t="s">
        <v>2</v>
      </c>
      <c r="D187">
        <v>2020</v>
      </c>
      <c r="E187">
        <v>137</v>
      </c>
      <c r="F187" s="7">
        <v>3682</v>
      </c>
      <c r="G187" s="3">
        <v>43857</v>
      </c>
      <c r="H187" s="2">
        <v>43862</v>
      </c>
      <c r="I187" s="3">
        <v>43838</v>
      </c>
      <c r="J187" s="3">
        <f t="shared" si="8"/>
        <v>43868</v>
      </c>
      <c r="K187" t="s">
        <v>4</v>
      </c>
      <c r="L187">
        <v>2020</v>
      </c>
      <c r="M187">
        <v>1196</v>
      </c>
      <c r="N187" s="3">
        <v>43867</v>
      </c>
      <c r="O187" s="3">
        <v>43868</v>
      </c>
      <c r="P187" s="5">
        <f t="shared" si="7"/>
        <v>0</v>
      </c>
      <c r="Q187" s="6">
        <f t="shared" si="9"/>
        <v>0</v>
      </c>
      <c r="R187" t="s">
        <v>201</v>
      </c>
    </row>
    <row r="188" spans="1:18">
      <c r="A188">
        <v>1</v>
      </c>
      <c r="B188" t="s">
        <v>55</v>
      </c>
      <c r="C188" t="s">
        <v>2</v>
      </c>
      <c r="D188">
        <v>2020</v>
      </c>
      <c r="E188">
        <v>143</v>
      </c>
      <c r="F188" s="7">
        <v>13208.78</v>
      </c>
      <c r="G188" s="3">
        <v>43858</v>
      </c>
      <c r="H188">
        <v>970</v>
      </c>
      <c r="I188" s="3">
        <v>43826</v>
      </c>
      <c r="J188" s="3">
        <f t="shared" si="8"/>
        <v>43856</v>
      </c>
      <c r="K188" t="s">
        <v>4</v>
      </c>
      <c r="L188">
        <v>2020</v>
      </c>
      <c r="M188">
        <v>1201</v>
      </c>
      <c r="N188" s="3">
        <v>43867</v>
      </c>
      <c r="O188" s="3">
        <v>43868</v>
      </c>
      <c r="P188" s="5">
        <f t="shared" si="7"/>
        <v>12</v>
      </c>
      <c r="Q188" s="6">
        <f t="shared" si="9"/>
        <v>158505.36000000002</v>
      </c>
      <c r="R188" t="s">
        <v>80</v>
      </c>
    </row>
    <row r="189" spans="1:18">
      <c r="A189">
        <v>1</v>
      </c>
      <c r="B189" t="s">
        <v>55</v>
      </c>
      <c r="C189" t="s">
        <v>2</v>
      </c>
      <c r="D189">
        <v>2020</v>
      </c>
      <c r="E189">
        <v>108</v>
      </c>
      <c r="F189" s="7">
        <v>1688.69</v>
      </c>
      <c r="G189" s="3">
        <v>43853</v>
      </c>
      <c r="H189" t="s">
        <v>202</v>
      </c>
      <c r="I189" s="3">
        <v>43822</v>
      </c>
      <c r="J189" s="3">
        <f t="shared" si="8"/>
        <v>43852</v>
      </c>
      <c r="K189" t="s">
        <v>4</v>
      </c>
      <c r="L189">
        <v>2020</v>
      </c>
      <c r="M189">
        <v>1202</v>
      </c>
      <c r="N189" s="3">
        <v>43867</v>
      </c>
      <c r="O189" s="3">
        <v>43868</v>
      </c>
      <c r="P189" s="5">
        <f t="shared" si="7"/>
        <v>16</v>
      </c>
      <c r="Q189" s="6">
        <f t="shared" si="9"/>
        <v>27019.040000000001</v>
      </c>
      <c r="R189" t="s">
        <v>85</v>
      </c>
    </row>
    <row r="190" spans="1:18">
      <c r="A190">
        <v>1</v>
      </c>
      <c r="B190" t="s">
        <v>55</v>
      </c>
      <c r="C190" t="s">
        <v>52</v>
      </c>
      <c r="D190">
        <v>2020</v>
      </c>
      <c r="E190">
        <v>4</v>
      </c>
      <c r="F190" s="7">
        <v>1400</v>
      </c>
      <c r="G190" s="3">
        <v>43837</v>
      </c>
      <c r="H190">
        <v>1</v>
      </c>
      <c r="I190" s="3">
        <v>43819</v>
      </c>
      <c r="J190" s="3">
        <f t="shared" si="8"/>
        <v>43849</v>
      </c>
      <c r="K190" t="s">
        <v>4</v>
      </c>
      <c r="L190">
        <v>2020</v>
      </c>
      <c r="M190">
        <v>1207</v>
      </c>
      <c r="N190" s="3">
        <v>43868</v>
      </c>
      <c r="O190" s="3">
        <v>43868</v>
      </c>
      <c r="P190" s="5">
        <f t="shared" si="7"/>
        <v>19</v>
      </c>
      <c r="Q190" s="6">
        <f t="shared" si="9"/>
        <v>26600</v>
      </c>
      <c r="R190" t="s">
        <v>203</v>
      </c>
    </row>
    <row r="191" spans="1:18">
      <c r="A191">
        <v>1</v>
      </c>
      <c r="B191" t="s">
        <v>55</v>
      </c>
      <c r="C191" t="s">
        <v>2</v>
      </c>
      <c r="D191">
        <v>2020</v>
      </c>
      <c r="E191">
        <v>192</v>
      </c>
      <c r="F191" s="7">
        <v>97815.18</v>
      </c>
      <c r="G191" s="3">
        <v>43860</v>
      </c>
      <c r="H191" s="1">
        <v>43842</v>
      </c>
      <c r="I191" s="3">
        <v>43838</v>
      </c>
      <c r="J191" s="3">
        <f t="shared" si="8"/>
        <v>43868</v>
      </c>
      <c r="K191" t="s">
        <v>4</v>
      </c>
      <c r="L191">
        <v>2020</v>
      </c>
      <c r="M191">
        <v>1219</v>
      </c>
      <c r="N191" s="3">
        <v>43868</v>
      </c>
      <c r="O191" s="3">
        <v>43868</v>
      </c>
      <c r="P191" s="5">
        <f t="shared" si="7"/>
        <v>0</v>
      </c>
      <c r="Q191" s="6">
        <f t="shared" si="9"/>
        <v>0</v>
      </c>
      <c r="R191" t="s">
        <v>27</v>
      </c>
    </row>
    <row r="192" spans="1:18">
      <c r="A192">
        <v>1</v>
      </c>
      <c r="B192" t="s">
        <v>55</v>
      </c>
      <c r="C192" t="s">
        <v>2</v>
      </c>
      <c r="D192">
        <v>2020</v>
      </c>
      <c r="E192">
        <v>192</v>
      </c>
      <c r="F192" s="7">
        <v>81529.399999999994</v>
      </c>
      <c r="G192" s="3">
        <v>43860</v>
      </c>
      <c r="H192" s="1">
        <v>43842</v>
      </c>
      <c r="I192" s="3">
        <v>43838</v>
      </c>
      <c r="J192" s="3">
        <f t="shared" si="8"/>
        <v>43868</v>
      </c>
      <c r="K192" t="s">
        <v>4</v>
      </c>
      <c r="L192">
        <v>2020</v>
      </c>
      <c r="M192">
        <v>1220</v>
      </c>
      <c r="N192" s="3">
        <v>43868</v>
      </c>
      <c r="O192" s="3">
        <v>43868</v>
      </c>
      <c r="P192" s="5">
        <f t="shared" si="7"/>
        <v>0</v>
      </c>
      <c r="Q192" s="6">
        <f t="shared" si="9"/>
        <v>0</v>
      </c>
      <c r="R192" t="s">
        <v>27</v>
      </c>
    </row>
    <row r="193" spans="1:18">
      <c r="A193">
        <v>1</v>
      </c>
      <c r="B193" t="s">
        <v>55</v>
      </c>
      <c r="C193" t="s">
        <v>2</v>
      </c>
      <c r="D193">
        <v>2020</v>
      </c>
      <c r="E193">
        <v>192</v>
      </c>
      <c r="F193" s="7">
        <v>21454.17</v>
      </c>
      <c r="G193" s="3">
        <v>43860</v>
      </c>
      <c r="H193" s="1">
        <v>43842</v>
      </c>
      <c r="I193" s="3">
        <v>43838</v>
      </c>
      <c r="J193" s="3">
        <f t="shared" si="8"/>
        <v>43868</v>
      </c>
      <c r="K193" t="s">
        <v>4</v>
      </c>
      <c r="L193">
        <v>2020</v>
      </c>
      <c r="M193">
        <v>1221</v>
      </c>
      <c r="N193" s="3">
        <v>43868</v>
      </c>
      <c r="O193" s="3">
        <v>43868</v>
      </c>
      <c r="P193" s="5">
        <f t="shared" si="7"/>
        <v>0</v>
      </c>
      <c r="Q193" s="6">
        <f t="shared" si="9"/>
        <v>0</v>
      </c>
      <c r="R193" t="s">
        <v>27</v>
      </c>
    </row>
    <row r="194" spans="1:18">
      <c r="A194">
        <v>1</v>
      </c>
      <c r="B194" t="s">
        <v>55</v>
      </c>
      <c r="C194" t="s">
        <v>2</v>
      </c>
      <c r="D194">
        <v>2020</v>
      </c>
      <c r="E194">
        <v>200</v>
      </c>
      <c r="F194" s="7">
        <v>1500</v>
      </c>
      <c r="G194" s="3">
        <v>43860</v>
      </c>
      <c r="H194" t="s">
        <v>204</v>
      </c>
      <c r="I194" s="3">
        <v>43837</v>
      </c>
      <c r="J194" s="3">
        <f t="shared" si="8"/>
        <v>43867</v>
      </c>
      <c r="K194" t="s">
        <v>4</v>
      </c>
      <c r="L194">
        <v>2020</v>
      </c>
      <c r="M194">
        <v>1238</v>
      </c>
      <c r="N194" s="3">
        <v>43868</v>
      </c>
      <c r="O194" s="3">
        <v>43868</v>
      </c>
      <c r="P194" s="5">
        <f t="shared" ref="P194:P257" si="10">O194-J194</f>
        <v>1</v>
      </c>
      <c r="Q194" s="6">
        <f t="shared" si="9"/>
        <v>1500</v>
      </c>
      <c r="R194" t="s">
        <v>205</v>
      </c>
    </row>
    <row r="195" spans="1:18">
      <c r="A195">
        <v>1</v>
      </c>
      <c r="B195" t="s">
        <v>55</v>
      </c>
      <c r="C195" t="s">
        <v>2</v>
      </c>
      <c r="D195">
        <v>2020</v>
      </c>
      <c r="E195">
        <v>201</v>
      </c>
      <c r="F195" s="7">
        <v>24748.92</v>
      </c>
      <c r="G195" s="3">
        <v>43860</v>
      </c>
      <c r="H195" t="s">
        <v>206</v>
      </c>
      <c r="I195" s="3">
        <v>43838</v>
      </c>
      <c r="J195" s="3">
        <f t="shared" ref="J195:J258" si="11">SUM(I195,30)</f>
        <v>43868</v>
      </c>
      <c r="K195" t="s">
        <v>4</v>
      </c>
      <c r="L195">
        <v>2020</v>
      </c>
      <c r="M195">
        <v>1239</v>
      </c>
      <c r="N195" s="3">
        <v>43868</v>
      </c>
      <c r="O195" s="3">
        <v>43868</v>
      </c>
      <c r="P195" s="5">
        <f t="shared" si="10"/>
        <v>0</v>
      </c>
      <c r="Q195" s="6">
        <f t="shared" si="9"/>
        <v>0</v>
      </c>
      <c r="R195" t="s">
        <v>205</v>
      </c>
    </row>
    <row r="196" spans="1:18">
      <c r="A196">
        <v>1</v>
      </c>
      <c r="B196" t="s">
        <v>55</v>
      </c>
      <c r="C196" t="s">
        <v>2</v>
      </c>
      <c r="D196">
        <v>2020</v>
      </c>
      <c r="E196">
        <v>107</v>
      </c>
      <c r="F196" s="7">
        <v>3894.18</v>
      </c>
      <c r="G196" s="3">
        <v>43853</v>
      </c>
      <c r="H196">
        <v>237</v>
      </c>
      <c r="I196" s="3">
        <v>43829</v>
      </c>
      <c r="J196" s="3">
        <f t="shared" si="11"/>
        <v>43859</v>
      </c>
      <c r="K196" t="s">
        <v>4</v>
      </c>
      <c r="L196">
        <v>2020</v>
      </c>
      <c r="M196">
        <v>1240</v>
      </c>
      <c r="N196" s="3">
        <v>43868</v>
      </c>
      <c r="O196" s="3">
        <v>43868</v>
      </c>
      <c r="P196" s="5">
        <f t="shared" si="10"/>
        <v>9</v>
      </c>
      <c r="Q196" s="6">
        <f t="shared" si="9"/>
        <v>35047.619999999995</v>
      </c>
      <c r="R196" t="s">
        <v>207</v>
      </c>
    </row>
    <row r="197" spans="1:18">
      <c r="A197">
        <v>1</v>
      </c>
      <c r="B197" t="s">
        <v>55</v>
      </c>
      <c r="C197" t="s">
        <v>2</v>
      </c>
      <c r="D197">
        <v>2020</v>
      </c>
      <c r="E197">
        <v>107</v>
      </c>
      <c r="F197" s="7">
        <v>2138.96</v>
      </c>
      <c r="G197" s="3">
        <v>43853</v>
      </c>
      <c r="H197">
        <v>237</v>
      </c>
      <c r="I197" s="3">
        <v>43829</v>
      </c>
      <c r="J197" s="3">
        <f t="shared" si="11"/>
        <v>43859</v>
      </c>
      <c r="K197" t="s">
        <v>4</v>
      </c>
      <c r="L197">
        <v>2020</v>
      </c>
      <c r="M197">
        <v>1241</v>
      </c>
      <c r="N197" s="3">
        <v>43868</v>
      </c>
      <c r="O197" s="3">
        <v>43868</v>
      </c>
      <c r="P197" s="5">
        <f t="shared" si="10"/>
        <v>9</v>
      </c>
      <c r="Q197" s="6">
        <f t="shared" si="9"/>
        <v>19250.64</v>
      </c>
      <c r="R197" t="s">
        <v>207</v>
      </c>
    </row>
    <row r="198" spans="1:18">
      <c r="A198">
        <v>1</v>
      </c>
      <c r="B198" t="s">
        <v>55</v>
      </c>
      <c r="C198" t="s">
        <v>2</v>
      </c>
      <c r="D198">
        <v>2020</v>
      </c>
      <c r="E198">
        <v>202</v>
      </c>
      <c r="F198" s="7">
        <v>11657.78</v>
      </c>
      <c r="G198" s="3">
        <v>43860</v>
      </c>
      <c r="H198" t="s">
        <v>208</v>
      </c>
      <c r="I198" s="3">
        <v>43838</v>
      </c>
      <c r="J198" s="3">
        <f t="shared" si="11"/>
        <v>43868</v>
      </c>
      <c r="K198" t="s">
        <v>4</v>
      </c>
      <c r="L198">
        <v>2020</v>
      </c>
      <c r="M198">
        <v>1242</v>
      </c>
      <c r="N198" s="3">
        <v>43868</v>
      </c>
      <c r="O198" s="3">
        <v>43868</v>
      </c>
      <c r="P198" s="5">
        <f t="shared" si="10"/>
        <v>0</v>
      </c>
      <c r="Q198" s="6">
        <f t="shared" si="9"/>
        <v>0</v>
      </c>
      <c r="R198" t="s">
        <v>205</v>
      </c>
    </row>
    <row r="199" spans="1:18">
      <c r="A199">
        <v>1</v>
      </c>
      <c r="B199" t="s">
        <v>55</v>
      </c>
      <c r="C199" t="s">
        <v>2</v>
      </c>
      <c r="D199">
        <v>2020</v>
      </c>
      <c r="E199">
        <v>309</v>
      </c>
      <c r="F199" s="7">
        <v>9763.59</v>
      </c>
      <c r="G199" s="3">
        <v>43860</v>
      </c>
      <c r="H199" t="s">
        <v>209</v>
      </c>
      <c r="I199" s="3">
        <v>43844</v>
      </c>
      <c r="J199" s="3">
        <f t="shared" si="11"/>
        <v>43874</v>
      </c>
      <c r="K199" t="s">
        <v>4</v>
      </c>
      <c r="L199">
        <v>2020</v>
      </c>
      <c r="M199">
        <v>1243</v>
      </c>
      <c r="N199" s="3">
        <v>43868</v>
      </c>
      <c r="O199" s="3">
        <v>43868</v>
      </c>
      <c r="P199" s="5">
        <f t="shared" si="10"/>
        <v>-6</v>
      </c>
      <c r="Q199" s="6">
        <f t="shared" si="9"/>
        <v>-58581.54</v>
      </c>
      <c r="R199" t="s">
        <v>210</v>
      </c>
    </row>
    <row r="200" spans="1:18">
      <c r="A200">
        <v>1</v>
      </c>
      <c r="B200" t="s">
        <v>55</v>
      </c>
      <c r="C200" t="s">
        <v>52</v>
      </c>
      <c r="D200">
        <v>2020</v>
      </c>
      <c r="E200">
        <v>118</v>
      </c>
      <c r="F200" s="7">
        <v>1614</v>
      </c>
      <c r="G200" s="3">
        <v>43857</v>
      </c>
      <c r="H200">
        <v>4</v>
      </c>
      <c r="I200" s="3">
        <v>43857</v>
      </c>
      <c r="J200" s="3">
        <f t="shared" si="11"/>
        <v>43887</v>
      </c>
      <c r="K200" t="s">
        <v>4</v>
      </c>
      <c r="L200">
        <v>2020</v>
      </c>
      <c r="M200">
        <v>1248</v>
      </c>
      <c r="N200" s="3">
        <v>43868</v>
      </c>
      <c r="O200" s="3">
        <v>43868</v>
      </c>
      <c r="P200" s="5">
        <f t="shared" si="10"/>
        <v>-19</v>
      </c>
      <c r="Q200" s="6">
        <f t="shared" si="9"/>
        <v>-30666</v>
      </c>
      <c r="R200" t="s">
        <v>88</v>
      </c>
    </row>
    <row r="201" spans="1:18">
      <c r="A201">
        <v>1</v>
      </c>
      <c r="B201" t="s">
        <v>55</v>
      </c>
      <c r="C201" t="s">
        <v>2</v>
      </c>
      <c r="D201">
        <v>2020</v>
      </c>
      <c r="E201">
        <v>391</v>
      </c>
      <c r="F201" s="7">
        <v>111.18</v>
      </c>
      <c r="G201" s="3">
        <v>43860</v>
      </c>
      <c r="H201" t="s">
        <v>211</v>
      </c>
      <c r="I201" s="3">
        <v>43858</v>
      </c>
      <c r="J201" s="3">
        <f t="shared" si="11"/>
        <v>43888</v>
      </c>
      <c r="K201" t="s">
        <v>4</v>
      </c>
      <c r="L201">
        <v>2020</v>
      </c>
      <c r="M201">
        <v>1249</v>
      </c>
      <c r="N201" s="3">
        <v>43871</v>
      </c>
      <c r="O201" s="3">
        <v>43880</v>
      </c>
      <c r="P201" s="5">
        <f t="shared" si="10"/>
        <v>-8</v>
      </c>
      <c r="Q201" s="6">
        <f t="shared" si="9"/>
        <v>-889.44</v>
      </c>
      <c r="R201" t="s">
        <v>212</v>
      </c>
    </row>
    <row r="202" spans="1:18">
      <c r="A202">
        <v>1</v>
      </c>
      <c r="B202" t="s">
        <v>55</v>
      </c>
      <c r="C202" t="s">
        <v>2</v>
      </c>
      <c r="D202">
        <v>2020</v>
      </c>
      <c r="E202">
        <v>69</v>
      </c>
      <c r="F202" s="7">
        <v>4045.8</v>
      </c>
      <c r="G202" s="3">
        <v>43847</v>
      </c>
      <c r="H202" t="s">
        <v>213</v>
      </c>
      <c r="I202" s="3">
        <v>43822</v>
      </c>
      <c r="J202" s="3">
        <f t="shared" si="11"/>
        <v>43852</v>
      </c>
      <c r="K202" t="s">
        <v>4</v>
      </c>
      <c r="L202">
        <v>2020</v>
      </c>
      <c r="M202">
        <v>1251</v>
      </c>
      <c r="N202" s="3">
        <v>43871</v>
      </c>
      <c r="O202" s="3">
        <v>43878</v>
      </c>
      <c r="P202" s="5">
        <f t="shared" si="10"/>
        <v>26</v>
      </c>
      <c r="Q202" s="6">
        <f t="shared" si="9"/>
        <v>105190.8</v>
      </c>
      <c r="R202" t="s">
        <v>108</v>
      </c>
    </row>
    <row r="203" spans="1:18">
      <c r="A203">
        <v>1</v>
      </c>
      <c r="B203" t="s">
        <v>55</v>
      </c>
      <c r="C203" t="s">
        <v>2</v>
      </c>
      <c r="D203">
        <v>2020</v>
      </c>
      <c r="E203">
        <v>166</v>
      </c>
      <c r="F203" s="7">
        <v>400</v>
      </c>
      <c r="G203" s="3">
        <v>43860</v>
      </c>
      <c r="H203" t="s">
        <v>214</v>
      </c>
      <c r="I203" s="3">
        <v>43829</v>
      </c>
      <c r="J203" s="3">
        <f t="shared" si="11"/>
        <v>43859</v>
      </c>
      <c r="K203" t="s">
        <v>4</v>
      </c>
      <c r="L203">
        <v>2020</v>
      </c>
      <c r="M203">
        <v>1253</v>
      </c>
      <c r="N203" s="3">
        <v>43871</v>
      </c>
      <c r="O203" s="3">
        <v>43873</v>
      </c>
      <c r="P203" s="5">
        <f t="shared" si="10"/>
        <v>14</v>
      </c>
      <c r="Q203" s="6">
        <f t="shared" si="9"/>
        <v>5600</v>
      </c>
      <c r="R203" t="s">
        <v>215</v>
      </c>
    </row>
    <row r="204" spans="1:18">
      <c r="A204">
        <v>1</v>
      </c>
      <c r="B204" t="s">
        <v>55</v>
      </c>
      <c r="C204" t="s">
        <v>2</v>
      </c>
      <c r="D204">
        <v>2020</v>
      </c>
      <c r="E204">
        <v>75</v>
      </c>
      <c r="F204" s="7">
        <v>75.900000000000006</v>
      </c>
      <c r="G204" s="3">
        <v>43850</v>
      </c>
      <c r="H204" t="s">
        <v>216</v>
      </c>
      <c r="I204" s="3">
        <v>43819</v>
      </c>
      <c r="J204" s="3">
        <f t="shared" si="11"/>
        <v>43849</v>
      </c>
      <c r="K204" t="s">
        <v>4</v>
      </c>
      <c r="L204">
        <v>2020</v>
      </c>
      <c r="M204">
        <v>1255</v>
      </c>
      <c r="N204" s="3">
        <v>43871</v>
      </c>
      <c r="O204" s="3">
        <v>43880</v>
      </c>
      <c r="P204" s="5">
        <f t="shared" si="10"/>
        <v>31</v>
      </c>
      <c r="Q204" s="6">
        <f t="shared" si="9"/>
        <v>2352.9</v>
      </c>
      <c r="R204" t="s">
        <v>217</v>
      </c>
    </row>
    <row r="205" spans="1:18">
      <c r="A205">
        <v>1</v>
      </c>
      <c r="B205" t="s">
        <v>55</v>
      </c>
      <c r="C205" t="s">
        <v>2</v>
      </c>
      <c r="D205">
        <v>2020</v>
      </c>
      <c r="E205">
        <v>74</v>
      </c>
      <c r="F205" s="7">
        <v>346.5</v>
      </c>
      <c r="G205" s="3">
        <v>43847</v>
      </c>
      <c r="H205" t="s">
        <v>218</v>
      </c>
      <c r="I205" s="3">
        <v>43819</v>
      </c>
      <c r="J205" s="3">
        <f t="shared" si="11"/>
        <v>43849</v>
      </c>
      <c r="K205" t="s">
        <v>4</v>
      </c>
      <c r="L205">
        <v>2020</v>
      </c>
      <c r="M205">
        <v>1256</v>
      </c>
      <c r="N205" s="3">
        <v>43871</v>
      </c>
      <c r="O205" s="3">
        <v>43880</v>
      </c>
      <c r="P205" s="5">
        <f t="shared" si="10"/>
        <v>31</v>
      </c>
      <c r="Q205" s="6">
        <f t="shared" si="9"/>
        <v>10741.5</v>
      </c>
      <c r="R205" t="s">
        <v>217</v>
      </c>
    </row>
    <row r="206" spans="1:18">
      <c r="A206">
        <v>1</v>
      </c>
      <c r="B206" t="s">
        <v>55</v>
      </c>
      <c r="C206" t="s">
        <v>2</v>
      </c>
      <c r="D206">
        <v>2020</v>
      </c>
      <c r="E206">
        <v>385</v>
      </c>
      <c r="F206" s="7">
        <v>7527.5</v>
      </c>
      <c r="G206" s="3">
        <v>43860</v>
      </c>
      <c r="H206">
        <v>2800000609</v>
      </c>
      <c r="I206" s="3">
        <v>43847</v>
      </c>
      <c r="J206" s="3">
        <f t="shared" si="11"/>
        <v>43877</v>
      </c>
      <c r="K206" t="s">
        <v>4</v>
      </c>
      <c r="L206">
        <v>2020</v>
      </c>
      <c r="M206">
        <v>1257</v>
      </c>
      <c r="N206" s="3">
        <v>43872</v>
      </c>
      <c r="O206" s="3">
        <v>43878</v>
      </c>
      <c r="P206" s="5">
        <f t="shared" si="10"/>
        <v>1</v>
      </c>
      <c r="Q206" s="6">
        <f t="shared" si="9"/>
        <v>7527.5</v>
      </c>
      <c r="R206" t="s">
        <v>104</v>
      </c>
    </row>
    <row r="207" spans="1:18">
      <c r="A207">
        <v>1</v>
      </c>
      <c r="B207" t="s">
        <v>55</v>
      </c>
      <c r="C207" t="s">
        <v>2</v>
      </c>
      <c r="D207">
        <v>2020</v>
      </c>
      <c r="E207">
        <v>385</v>
      </c>
      <c r="F207" s="7">
        <v>4489.8999999999996</v>
      </c>
      <c r="G207" s="3">
        <v>43860</v>
      </c>
      <c r="H207">
        <v>2800000609</v>
      </c>
      <c r="I207" s="3">
        <v>43847</v>
      </c>
      <c r="J207" s="3">
        <f t="shared" si="11"/>
        <v>43877</v>
      </c>
      <c r="K207" t="s">
        <v>4</v>
      </c>
      <c r="L207">
        <v>2020</v>
      </c>
      <c r="M207">
        <v>1258</v>
      </c>
      <c r="N207" s="3">
        <v>43872</v>
      </c>
      <c r="O207" s="3">
        <v>43878</v>
      </c>
      <c r="P207" s="5">
        <f t="shared" si="10"/>
        <v>1</v>
      </c>
      <c r="Q207" s="6">
        <f t="shared" si="9"/>
        <v>4489.8999999999996</v>
      </c>
      <c r="R207" t="s">
        <v>104</v>
      </c>
    </row>
    <row r="208" spans="1:18">
      <c r="A208">
        <v>1</v>
      </c>
      <c r="B208" t="s">
        <v>55</v>
      </c>
      <c r="C208" t="s">
        <v>2</v>
      </c>
      <c r="D208">
        <v>2020</v>
      </c>
      <c r="E208">
        <v>260</v>
      </c>
      <c r="F208" s="7">
        <v>10832</v>
      </c>
      <c r="G208" s="3">
        <v>43860</v>
      </c>
      <c r="H208" s="2">
        <v>43831</v>
      </c>
      <c r="I208" s="3">
        <v>43837</v>
      </c>
      <c r="J208" s="3">
        <f t="shared" si="11"/>
        <v>43867</v>
      </c>
      <c r="K208" t="s">
        <v>4</v>
      </c>
      <c r="L208">
        <v>2020</v>
      </c>
      <c r="M208">
        <v>1262</v>
      </c>
      <c r="N208" s="3">
        <v>43872</v>
      </c>
      <c r="O208" s="3">
        <v>43878</v>
      </c>
      <c r="P208" s="5">
        <f t="shared" si="10"/>
        <v>11</v>
      </c>
      <c r="Q208" s="6">
        <f t="shared" si="9"/>
        <v>119152</v>
      </c>
      <c r="R208" t="s">
        <v>219</v>
      </c>
    </row>
    <row r="209" spans="1:18">
      <c r="A209">
        <v>1</v>
      </c>
      <c r="B209" t="s">
        <v>55</v>
      </c>
      <c r="C209" t="s">
        <v>2</v>
      </c>
      <c r="D209">
        <v>2020</v>
      </c>
      <c r="E209">
        <v>307</v>
      </c>
      <c r="F209" s="7">
        <v>44088.81</v>
      </c>
      <c r="G209" s="3">
        <v>43860</v>
      </c>
      <c r="H209">
        <v>473</v>
      </c>
      <c r="I209" s="3">
        <v>43830</v>
      </c>
      <c r="J209" s="3">
        <f t="shared" si="11"/>
        <v>43860</v>
      </c>
      <c r="K209" t="s">
        <v>4</v>
      </c>
      <c r="L209">
        <v>2020</v>
      </c>
      <c r="M209">
        <v>1263</v>
      </c>
      <c r="N209" s="3">
        <v>43872</v>
      </c>
      <c r="O209" s="3">
        <v>43878</v>
      </c>
      <c r="P209" s="5">
        <f t="shared" si="10"/>
        <v>18</v>
      </c>
      <c r="Q209" s="6">
        <f t="shared" si="9"/>
        <v>793598.58</v>
      </c>
      <c r="R209" t="s">
        <v>220</v>
      </c>
    </row>
    <row r="210" spans="1:18">
      <c r="A210">
        <v>1</v>
      </c>
      <c r="B210" t="s">
        <v>55</v>
      </c>
      <c r="C210" t="s">
        <v>52</v>
      </c>
      <c r="D210">
        <v>2020</v>
      </c>
      <c r="E210">
        <v>48</v>
      </c>
      <c r="F210" s="7">
        <v>200</v>
      </c>
      <c r="G210" s="3">
        <v>43845</v>
      </c>
      <c r="H210" t="s">
        <v>221</v>
      </c>
      <c r="I210" s="3">
        <v>43829</v>
      </c>
      <c r="J210" s="3">
        <f t="shared" si="11"/>
        <v>43859</v>
      </c>
      <c r="K210" t="s">
        <v>4</v>
      </c>
      <c r="L210">
        <v>2020</v>
      </c>
      <c r="M210">
        <v>1264</v>
      </c>
      <c r="N210" s="3">
        <v>43872</v>
      </c>
      <c r="O210" s="3">
        <v>43880</v>
      </c>
      <c r="P210" s="5">
        <f t="shared" si="10"/>
        <v>21</v>
      </c>
      <c r="Q210" s="6">
        <f t="shared" si="9"/>
        <v>4200</v>
      </c>
      <c r="R210" t="s">
        <v>222</v>
      </c>
    </row>
    <row r="211" spans="1:18">
      <c r="A211">
        <v>1</v>
      </c>
      <c r="B211" t="s">
        <v>55</v>
      </c>
      <c r="C211" t="s">
        <v>52</v>
      </c>
      <c r="D211">
        <v>2020</v>
      </c>
      <c r="E211">
        <v>50</v>
      </c>
      <c r="F211" s="7">
        <v>7479</v>
      </c>
      <c r="G211" s="3">
        <v>43846</v>
      </c>
      <c r="H211">
        <v>1</v>
      </c>
      <c r="I211" s="3">
        <v>43837</v>
      </c>
      <c r="J211" s="3">
        <f t="shared" si="11"/>
        <v>43867</v>
      </c>
      <c r="K211" t="s">
        <v>4</v>
      </c>
      <c r="L211">
        <v>2020</v>
      </c>
      <c r="M211">
        <v>1265</v>
      </c>
      <c r="N211" s="3">
        <v>43872</v>
      </c>
      <c r="O211" s="3">
        <v>43878</v>
      </c>
      <c r="P211" s="5">
        <f t="shared" si="10"/>
        <v>11</v>
      </c>
      <c r="Q211" s="6">
        <f t="shared" si="9"/>
        <v>82269</v>
      </c>
      <c r="R211" t="s">
        <v>223</v>
      </c>
    </row>
    <row r="212" spans="1:18">
      <c r="A212">
        <v>1</v>
      </c>
      <c r="B212" t="s">
        <v>55</v>
      </c>
      <c r="C212" t="s">
        <v>2</v>
      </c>
      <c r="D212">
        <v>2020</v>
      </c>
      <c r="E212">
        <v>112</v>
      </c>
      <c r="F212" s="7">
        <v>7146</v>
      </c>
      <c r="G212" s="3">
        <v>43853</v>
      </c>
      <c r="H212" t="s">
        <v>89</v>
      </c>
      <c r="I212" s="3">
        <v>43832</v>
      </c>
      <c r="J212" s="3">
        <f t="shared" si="11"/>
        <v>43862</v>
      </c>
      <c r="K212" t="s">
        <v>4</v>
      </c>
      <c r="L212">
        <v>2020</v>
      </c>
      <c r="M212">
        <v>1266</v>
      </c>
      <c r="N212" s="3">
        <v>43872</v>
      </c>
      <c r="O212" s="3">
        <v>43878</v>
      </c>
      <c r="P212" s="5">
        <f t="shared" si="10"/>
        <v>16</v>
      </c>
      <c r="Q212" s="6">
        <f t="shared" si="9"/>
        <v>114336</v>
      </c>
      <c r="R212" t="s">
        <v>224</v>
      </c>
    </row>
    <row r="213" spans="1:18">
      <c r="A213">
        <v>1</v>
      </c>
      <c r="B213" t="s">
        <v>55</v>
      </c>
      <c r="C213" t="s">
        <v>2</v>
      </c>
      <c r="D213">
        <v>2020</v>
      </c>
      <c r="E213">
        <v>129</v>
      </c>
      <c r="F213" s="7">
        <v>6607</v>
      </c>
      <c r="G213" s="3">
        <v>43857</v>
      </c>
      <c r="H213">
        <v>12</v>
      </c>
      <c r="I213" s="3">
        <v>43809</v>
      </c>
      <c r="J213" s="3">
        <f t="shared" si="11"/>
        <v>43839</v>
      </c>
      <c r="K213" t="s">
        <v>4</v>
      </c>
      <c r="L213">
        <v>2020</v>
      </c>
      <c r="M213">
        <v>1268</v>
      </c>
      <c r="N213" s="3">
        <v>43872</v>
      </c>
      <c r="O213" s="3">
        <v>43878</v>
      </c>
      <c r="P213" s="5">
        <f t="shared" si="10"/>
        <v>39</v>
      </c>
      <c r="Q213" s="6">
        <f t="shared" si="9"/>
        <v>257673</v>
      </c>
      <c r="R213" t="s">
        <v>200</v>
      </c>
    </row>
    <row r="214" spans="1:18">
      <c r="A214">
        <v>1</v>
      </c>
      <c r="B214" t="s">
        <v>55</v>
      </c>
      <c r="C214" t="s">
        <v>2</v>
      </c>
      <c r="D214">
        <v>2020</v>
      </c>
      <c r="E214">
        <v>233</v>
      </c>
      <c r="F214" s="7">
        <v>7921.83</v>
      </c>
      <c r="G214" s="3">
        <v>43860</v>
      </c>
      <c r="H214" t="s">
        <v>225</v>
      </c>
      <c r="I214" s="3">
        <v>43830</v>
      </c>
      <c r="J214" s="3">
        <f t="shared" si="11"/>
        <v>43860</v>
      </c>
      <c r="K214" t="s">
        <v>4</v>
      </c>
      <c r="L214">
        <v>2020</v>
      </c>
      <c r="M214">
        <v>1278</v>
      </c>
      <c r="N214" s="3">
        <v>43872</v>
      </c>
      <c r="O214" s="3">
        <v>43878</v>
      </c>
      <c r="P214" s="5">
        <f t="shared" si="10"/>
        <v>18</v>
      </c>
      <c r="Q214" s="6">
        <f t="shared" si="9"/>
        <v>142592.94</v>
      </c>
      <c r="R214" t="s">
        <v>104</v>
      </c>
    </row>
    <row r="215" spans="1:18">
      <c r="A215">
        <v>1</v>
      </c>
      <c r="B215" t="s">
        <v>55</v>
      </c>
      <c r="C215" t="s">
        <v>2</v>
      </c>
      <c r="D215">
        <v>2019</v>
      </c>
      <c r="E215">
        <v>11458</v>
      </c>
      <c r="F215" s="7">
        <v>2099.73</v>
      </c>
      <c r="G215" s="3">
        <v>43830</v>
      </c>
      <c r="H215" t="s">
        <v>226</v>
      </c>
      <c r="I215" s="3">
        <v>43811</v>
      </c>
      <c r="J215" s="3">
        <f t="shared" si="11"/>
        <v>43841</v>
      </c>
      <c r="K215" t="s">
        <v>4</v>
      </c>
      <c r="L215">
        <v>2020</v>
      </c>
      <c r="M215">
        <v>1292</v>
      </c>
      <c r="N215" s="3">
        <v>43872</v>
      </c>
      <c r="O215" s="3">
        <v>43878</v>
      </c>
      <c r="P215" s="5">
        <f t="shared" si="10"/>
        <v>37</v>
      </c>
      <c r="Q215" s="6">
        <f t="shared" si="9"/>
        <v>77690.009999999995</v>
      </c>
      <c r="R215" t="s">
        <v>227</v>
      </c>
    </row>
    <row r="216" spans="1:18">
      <c r="A216">
        <v>1</v>
      </c>
      <c r="B216" t="s">
        <v>55</v>
      </c>
      <c r="C216" t="s">
        <v>2</v>
      </c>
      <c r="D216">
        <v>2020</v>
      </c>
      <c r="E216">
        <v>148</v>
      </c>
      <c r="F216" s="7">
        <v>5000</v>
      </c>
      <c r="G216" s="3">
        <v>43858</v>
      </c>
      <c r="H216" t="s">
        <v>78</v>
      </c>
      <c r="I216" s="3">
        <v>43826</v>
      </c>
      <c r="J216" s="3">
        <f t="shared" si="11"/>
        <v>43856</v>
      </c>
      <c r="K216" t="s">
        <v>4</v>
      </c>
      <c r="L216">
        <v>2020</v>
      </c>
      <c r="M216">
        <v>1317</v>
      </c>
      <c r="N216" s="3">
        <v>43872</v>
      </c>
      <c r="O216" s="3">
        <v>43878</v>
      </c>
      <c r="P216" s="5">
        <f t="shared" si="10"/>
        <v>22</v>
      </c>
      <c r="Q216" s="6">
        <f t="shared" si="9"/>
        <v>110000</v>
      </c>
      <c r="R216" t="s">
        <v>51</v>
      </c>
    </row>
    <row r="217" spans="1:18">
      <c r="A217">
        <v>1</v>
      </c>
      <c r="B217" t="s">
        <v>55</v>
      </c>
      <c r="C217" t="s">
        <v>2</v>
      </c>
      <c r="D217">
        <v>2020</v>
      </c>
      <c r="E217">
        <v>367</v>
      </c>
      <c r="F217" s="7">
        <v>440</v>
      </c>
      <c r="G217" s="3">
        <v>43860</v>
      </c>
      <c r="H217">
        <v>158</v>
      </c>
      <c r="I217" s="3">
        <v>43830</v>
      </c>
      <c r="J217" s="3">
        <f t="shared" si="11"/>
        <v>43860</v>
      </c>
      <c r="K217" t="s">
        <v>4</v>
      </c>
      <c r="L217">
        <v>2020</v>
      </c>
      <c r="M217">
        <v>1334</v>
      </c>
      <c r="N217" s="3">
        <v>43873</v>
      </c>
      <c r="O217" s="3">
        <v>43880</v>
      </c>
      <c r="P217" s="5">
        <f t="shared" si="10"/>
        <v>20</v>
      </c>
      <c r="Q217" s="6">
        <f t="shared" si="9"/>
        <v>8800</v>
      </c>
      <c r="R217" t="s">
        <v>228</v>
      </c>
    </row>
    <row r="218" spans="1:18">
      <c r="A218">
        <v>1</v>
      </c>
      <c r="B218" t="s">
        <v>55</v>
      </c>
      <c r="C218" t="s">
        <v>52</v>
      </c>
      <c r="D218">
        <v>2020</v>
      </c>
      <c r="E218">
        <v>560</v>
      </c>
      <c r="F218" s="7">
        <v>1200</v>
      </c>
      <c r="G218" s="3">
        <v>43861</v>
      </c>
      <c r="H218">
        <v>6</v>
      </c>
      <c r="I218" s="3">
        <v>43860</v>
      </c>
      <c r="J218" s="3">
        <f t="shared" si="11"/>
        <v>43890</v>
      </c>
      <c r="K218" t="s">
        <v>4</v>
      </c>
      <c r="L218">
        <v>2020</v>
      </c>
      <c r="M218">
        <v>1343</v>
      </c>
      <c r="N218" s="3">
        <v>43873</v>
      </c>
      <c r="O218" s="3">
        <v>43880</v>
      </c>
      <c r="P218" s="5">
        <f t="shared" si="10"/>
        <v>-10</v>
      </c>
      <c r="Q218" s="6">
        <f t="shared" si="9"/>
        <v>-12000</v>
      </c>
      <c r="R218" t="s">
        <v>88</v>
      </c>
    </row>
    <row r="219" spans="1:18">
      <c r="A219">
        <v>1</v>
      </c>
      <c r="B219" t="s">
        <v>55</v>
      </c>
      <c r="C219" t="s">
        <v>2</v>
      </c>
      <c r="D219">
        <v>2020</v>
      </c>
      <c r="E219">
        <v>249</v>
      </c>
      <c r="F219" s="7">
        <v>853.95</v>
      </c>
      <c r="G219" s="3">
        <v>43860</v>
      </c>
      <c r="H219">
        <v>49</v>
      </c>
      <c r="I219" s="3">
        <v>43830</v>
      </c>
      <c r="J219" s="3">
        <f t="shared" si="11"/>
        <v>43860</v>
      </c>
      <c r="K219" t="s">
        <v>4</v>
      </c>
      <c r="L219">
        <v>2020</v>
      </c>
      <c r="M219">
        <v>1368</v>
      </c>
      <c r="N219" s="3">
        <v>43873</v>
      </c>
      <c r="O219" s="3">
        <v>43878</v>
      </c>
      <c r="P219" s="5">
        <f t="shared" si="10"/>
        <v>18</v>
      </c>
      <c r="Q219" s="6">
        <f t="shared" si="9"/>
        <v>15371.1</v>
      </c>
      <c r="R219" t="s">
        <v>229</v>
      </c>
    </row>
    <row r="220" spans="1:18">
      <c r="A220">
        <v>1</v>
      </c>
      <c r="B220" t="s">
        <v>55</v>
      </c>
      <c r="C220" t="s">
        <v>2</v>
      </c>
      <c r="D220">
        <v>2020</v>
      </c>
      <c r="E220">
        <v>249</v>
      </c>
      <c r="F220" s="7">
        <v>6646.05</v>
      </c>
      <c r="G220" s="3">
        <v>43860</v>
      </c>
      <c r="H220">
        <v>49</v>
      </c>
      <c r="I220" s="3">
        <v>43830</v>
      </c>
      <c r="J220" s="3">
        <f t="shared" si="11"/>
        <v>43860</v>
      </c>
      <c r="K220" t="s">
        <v>4</v>
      </c>
      <c r="L220">
        <v>2020</v>
      </c>
      <c r="M220">
        <v>1369</v>
      </c>
      <c r="N220" s="3">
        <v>43873</v>
      </c>
      <c r="O220" s="3">
        <v>43879</v>
      </c>
      <c r="P220" s="5">
        <f t="shared" si="10"/>
        <v>19</v>
      </c>
      <c r="Q220" s="6">
        <f t="shared" si="9"/>
        <v>126274.95</v>
      </c>
      <c r="R220" t="s">
        <v>229</v>
      </c>
    </row>
    <row r="221" spans="1:18">
      <c r="A221">
        <v>1</v>
      </c>
      <c r="B221" t="s">
        <v>55</v>
      </c>
      <c r="C221" t="s">
        <v>61</v>
      </c>
      <c r="D221">
        <v>2020</v>
      </c>
      <c r="E221">
        <v>291</v>
      </c>
      <c r="F221" s="7">
        <v>11200</v>
      </c>
      <c r="G221" s="3">
        <v>43860</v>
      </c>
      <c r="H221" t="s">
        <v>230</v>
      </c>
      <c r="I221" s="3">
        <v>43845</v>
      </c>
      <c r="J221" s="3">
        <f t="shared" si="11"/>
        <v>43875</v>
      </c>
      <c r="K221" t="s">
        <v>4</v>
      </c>
      <c r="L221">
        <v>2020</v>
      </c>
      <c r="M221">
        <v>1370</v>
      </c>
      <c r="N221" s="3">
        <v>43873</v>
      </c>
      <c r="O221" s="3">
        <v>43878</v>
      </c>
      <c r="P221" s="5">
        <f t="shared" si="10"/>
        <v>3</v>
      </c>
      <c r="Q221" s="6">
        <f t="shared" si="9"/>
        <v>33600</v>
      </c>
      <c r="R221" t="s">
        <v>231</v>
      </c>
    </row>
    <row r="222" spans="1:18">
      <c r="A222">
        <v>1</v>
      </c>
      <c r="B222" t="s">
        <v>55</v>
      </c>
      <c r="C222" t="s">
        <v>2</v>
      </c>
      <c r="D222">
        <v>2020</v>
      </c>
      <c r="E222">
        <v>55</v>
      </c>
      <c r="F222" s="7">
        <v>1698.24</v>
      </c>
      <c r="G222" s="3">
        <v>43846</v>
      </c>
      <c r="H222" t="s">
        <v>78</v>
      </c>
      <c r="I222" s="3">
        <v>43797</v>
      </c>
      <c r="J222" s="3">
        <f t="shared" si="11"/>
        <v>43827</v>
      </c>
      <c r="K222" t="s">
        <v>4</v>
      </c>
      <c r="L222">
        <v>2020</v>
      </c>
      <c r="M222">
        <v>1373</v>
      </c>
      <c r="N222" s="3">
        <v>43873</v>
      </c>
      <c r="O222" s="3">
        <v>43882</v>
      </c>
      <c r="P222" s="5">
        <f t="shared" si="10"/>
        <v>55</v>
      </c>
      <c r="Q222" s="6">
        <f t="shared" si="9"/>
        <v>93403.199999999997</v>
      </c>
      <c r="R222" t="s">
        <v>232</v>
      </c>
    </row>
    <row r="223" spans="1:18">
      <c r="A223">
        <v>1</v>
      </c>
      <c r="B223" t="s">
        <v>55</v>
      </c>
      <c r="C223" t="s">
        <v>2</v>
      </c>
      <c r="D223">
        <v>2019</v>
      </c>
      <c r="E223">
        <v>10373</v>
      </c>
      <c r="F223" s="7">
        <v>729.56</v>
      </c>
      <c r="G223" s="3">
        <v>43768</v>
      </c>
      <c r="H223" t="s">
        <v>233</v>
      </c>
      <c r="I223" s="3">
        <v>43734</v>
      </c>
      <c r="J223" s="3">
        <f t="shared" si="11"/>
        <v>43764</v>
      </c>
      <c r="K223" t="s">
        <v>4</v>
      </c>
      <c r="L223">
        <v>2020</v>
      </c>
      <c r="M223">
        <v>1376</v>
      </c>
      <c r="N223" s="3">
        <v>43873</v>
      </c>
      <c r="O223" s="3">
        <v>43880</v>
      </c>
      <c r="P223" s="5">
        <f t="shared" si="10"/>
        <v>116</v>
      </c>
      <c r="Q223" s="6">
        <f t="shared" si="9"/>
        <v>84628.959999999992</v>
      </c>
      <c r="R223" t="s">
        <v>234</v>
      </c>
    </row>
    <row r="224" spans="1:18">
      <c r="A224">
        <v>1</v>
      </c>
      <c r="B224" t="s">
        <v>55</v>
      </c>
      <c r="C224" t="s">
        <v>2</v>
      </c>
      <c r="D224">
        <v>2019</v>
      </c>
      <c r="E224">
        <v>6295</v>
      </c>
      <c r="F224" s="7">
        <v>901.14</v>
      </c>
      <c r="G224" s="3">
        <v>43720</v>
      </c>
      <c r="H224">
        <v>5349</v>
      </c>
      <c r="I224" s="3">
        <v>43719</v>
      </c>
      <c r="J224" s="3">
        <f t="shared" si="11"/>
        <v>43749</v>
      </c>
      <c r="K224" t="s">
        <v>4</v>
      </c>
      <c r="L224">
        <v>2020</v>
      </c>
      <c r="M224">
        <v>1378</v>
      </c>
      <c r="N224" s="3">
        <v>43873</v>
      </c>
      <c r="O224" s="3">
        <v>43880</v>
      </c>
      <c r="P224" s="5">
        <f t="shared" si="10"/>
        <v>131</v>
      </c>
      <c r="Q224" s="6">
        <f t="shared" si="9"/>
        <v>118049.34</v>
      </c>
      <c r="R224" t="s">
        <v>235</v>
      </c>
    </row>
    <row r="225" spans="1:18">
      <c r="A225">
        <v>1</v>
      </c>
      <c r="B225" t="s">
        <v>55</v>
      </c>
      <c r="C225" t="s">
        <v>2</v>
      </c>
      <c r="D225">
        <v>2020</v>
      </c>
      <c r="E225">
        <v>196</v>
      </c>
      <c r="F225" s="7">
        <v>135.63999999999999</v>
      </c>
      <c r="G225" s="3">
        <v>43860</v>
      </c>
      <c r="H225">
        <v>1</v>
      </c>
      <c r="I225" s="3">
        <v>43839</v>
      </c>
      <c r="J225" s="3">
        <f t="shared" si="11"/>
        <v>43869</v>
      </c>
      <c r="K225" t="s">
        <v>4</v>
      </c>
      <c r="L225">
        <v>2020</v>
      </c>
      <c r="M225">
        <v>1379</v>
      </c>
      <c r="N225" s="3">
        <v>43873</v>
      </c>
      <c r="O225" s="3">
        <v>43880</v>
      </c>
      <c r="P225" s="5">
        <f t="shared" si="10"/>
        <v>11</v>
      </c>
      <c r="Q225" s="6">
        <f t="shared" si="9"/>
        <v>1492.04</v>
      </c>
      <c r="R225" t="s">
        <v>236</v>
      </c>
    </row>
    <row r="226" spans="1:18">
      <c r="A226">
        <v>1</v>
      </c>
      <c r="B226" t="s">
        <v>55</v>
      </c>
      <c r="C226" t="s">
        <v>2</v>
      </c>
      <c r="D226">
        <v>2020</v>
      </c>
      <c r="E226">
        <v>194</v>
      </c>
      <c r="F226" s="7">
        <v>55.59</v>
      </c>
      <c r="G226" s="3">
        <v>43860</v>
      </c>
      <c r="H226">
        <v>1</v>
      </c>
      <c r="I226" s="3">
        <v>43838</v>
      </c>
      <c r="J226" s="3">
        <f t="shared" si="11"/>
        <v>43868</v>
      </c>
      <c r="K226" t="s">
        <v>4</v>
      </c>
      <c r="L226">
        <v>2020</v>
      </c>
      <c r="M226">
        <v>1384</v>
      </c>
      <c r="N226" s="3">
        <v>43873</v>
      </c>
      <c r="O226" s="3">
        <v>43882</v>
      </c>
      <c r="P226" s="5">
        <f t="shared" si="10"/>
        <v>14</v>
      </c>
      <c r="Q226" s="6">
        <f t="shared" si="9"/>
        <v>778.26</v>
      </c>
      <c r="R226" t="s">
        <v>237</v>
      </c>
    </row>
    <row r="227" spans="1:18">
      <c r="A227">
        <v>1</v>
      </c>
      <c r="B227" t="s">
        <v>55</v>
      </c>
      <c r="C227" t="s">
        <v>2</v>
      </c>
      <c r="D227">
        <v>2020</v>
      </c>
      <c r="E227">
        <v>262</v>
      </c>
      <c r="F227" s="7">
        <v>111.18</v>
      </c>
      <c r="G227" s="3">
        <v>43860</v>
      </c>
      <c r="H227" t="s">
        <v>238</v>
      </c>
      <c r="I227" s="3">
        <v>43843</v>
      </c>
      <c r="J227" s="3">
        <f t="shared" si="11"/>
        <v>43873</v>
      </c>
      <c r="K227" t="s">
        <v>4</v>
      </c>
      <c r="L227">
        <v>2020</v>
      </c>
      <c r="M227">
        <v>1388</v>
      </c>
      <c r="N227" s="3">
        <v>43873</v>
      </c>
      <c r="O227" s="3">
        <v>43880</v>
      </c>
      <c r="P227" s="5">
        <f t="shared" si="10"/>
        <v>7</v>
      </c>
      <c r="Q227" s="6">
        <f t="shared" si="9"/>
        <v>778.26</v>
      </c>
      <c r="R227" t="s">
        <v>239</v>
      </c>
    </row>
    <row r="228" spans="1:18">
      <c r="A228">
        <v>1</v>
      </c>
      <c r="B228" t="s">
        <v>55</v>
      </c>
      <c r="C228" t="s">
        <v>2</v>
      </c>
      <c r="D228">
        <v>2019</v>
      </c>
      <c r="E228">
        <v>11473</v>
      </c>
      <c r="F228" s="7">
        <v>1903.2</v>
      </c>
      <c r="G228" s="3">
        <v>43830</v>
      </c>
      <c r="H228">
        <v>134</v>
      </c>
      <c r="I228" s="3">
        <v>43815</v>
      </c>
      <c r="J228" s="3">
        <f t="shared" si="11"/>
        <v>43845</v>
      </c>
      <c r="K228" t="s">
        <v>4</v>
      </c>
      <c r="L228">
        <v>2020</v>
      </c>
      <c r="M228">
        <v>1416</v>
      </c>
      <c r="N228" s="3">
        <v>43874</v>
      </c>
      <c r="O228" s="3">
        <v>43878</v>
      </c>
      <c r="P228" s="5">
        <f t="shared" si="10"/>
        <v>33</v>
      </c>
      <c r="Q228" s="6">
        <f t="shared" si="9"/>
        <v>62805.599999999999</v>
      </c>
      <c r="R228" t="s">
        <v>240</v>
      </c>
    </row>
    <row r="229" spans="1:18">
      <c r="A229">
        <v>1</v>
      </c>
      <c r="B229" t="s">
        <v>55</v>
      </c>
      <c r="C229" t="s">
        <v>2</v>
      </c>
      <c r="D229">
        <v>2020</v>
      </c>
      <c r="E229">
        <v>144</v>
      </c>
      <c r="F229" s="7">
        <v>793</v>
      </c>
      <c r="G229" s="3">
        <v>43858</v>
      </c>
      <c r="H229" t="s">
        <v>241</v>
      </c>
      <c r="I229" s="3">
        <v>43829</v>
      </c>
      <c r="J229" s="3">
        <f t="shared" si="11"/>
        <v>43859</v>
      </c>
      <c r="K229" t="s">
        <v>4</v>
      </c>
      <c r="L229">
        <v>2020</v>
      </c>
      <c r="M229">
        <v>1439</v>
      </c>
      <c r="N229" s="3">
        <v>43874</v>
      </c>
      <c r="O229" s="3">
        <v>43880</v>
      </c>
      <c r="P229" s="5">
        <f t="shared" si="10"/>
        <v>21</v>
      </c>
      <c r="Q229" s="6">
        <f t="shared" si="9"/>
        <v>16653</v>
      </c>
      <c r="R229" t="s">
        <v>242</v>
      </c>
    </row>
    <row r="230" spans="1:18">
      <c r="A230">
        <v>1</v>
      </c>
      <c r="B230" t="s">
        <v>55</v>
      </c>
      <c r="C230" t="s">
        <v>61</v>
      </c>
      <c r="D230">
        <v>2020</v>
      </c>
      <c r="E230">
        <v>272</v>
      </c>
      <c r="F230" s="7">
        <v>271.27</v>
      </c>
      <c r="G230" s="3">
        <v>43860</v>
      </c>
      <c r="H230" s="1">
        <v>43832</v>
      </c>
      <c r="I230" s="3">
        <v>43845</v>
      </c>
      <c r="J230" s="3">
        <f t="shared" si="11"/>
        <v>43875</v>
      </c>
      <c r="K230" t="s">
        <v>4</v>
      </c>
      <c r="L230">
        <v>2020</v>
      </c>
      <c r="M230">
        <v>1447</v>
      </c>
      <c r="N230" s="3">
        <v>43874</v>
      </c>
      <c r="O230" s="3">
        <v>43880</v>
      </c>
      <c r="P230" s="5">
        <f t="shared" si="10"/>
        <v>5</v>
      </c>
      <c r="Q230" s="6">
        <f t="shared" si="9"/>
        <v>1356.35</v>
      </c>
      <c r="R230" t="s">
        <v>243</v>
      </c>
    </row>
    <row r="231" spans="1:18">
      <c r="A231">
        <v>1</v>
      </c>
      <c r="B231" t="s">
        <v>55</v>
      </c>
      <c r="C231" t="s">
        <v>2</v>
      </c>
      <c r="D231">
        <v>2020</v>
      </c>
      <c r="E231">
        <v>248</v>
      </c>
      <c r="F231" s="7">
        <v>2554.27</v>
      </c>
      <c r="G231" s="3">
        <v>43860</v>
      </c>
      <c r="H231" t="s">
        <v>244</v>
      </c>
      <c r="I231" s="3">
        <v>43704</v>
      </c>
      <c r="J231" s="3">
        <f t="shared" si="11"/>
        <v>43734</v>
      </c>
      <c r="K231" t="s">
        <v>4</v>
      </c>
      <c r="L231">
        <v>2020</v>
      </c>
      <c r="M231">
        <v>1448</v>
      </c>
      <c r="N231" s="3">
        <v>43874</v>
      </c>
      <c r="O231" s="3">
        <v>43878</v>
      </c>
      <c r="P231" s="5">
        <f t="shared" si="10"/>
        <v>144</v>
      </c>
      <c r="Q231" s="6">
        <f t="shared" si="9"/>
        <v>367814.88</v>
      </c>
      <c r="R231" t="s">
        <v>245</v>
      </c>
    </row>
    <row r="232" spans="1:18">
      <c r="A232">
        <v>1</v>
      </c>
      <c r="B232" t="s">
        <v>55</v>
      </c>
      <c r="C232" t="s">
        <v>2</v>
      </c>
      <c r="D232">
        <v>2020</v>
      </c>
      <c r="E232">
        <v>251</v>
      </c>
      <c r="F232" s="7">
        <v>113.18</v>
      </c>
      <c r="G232" s="3">
        <v>43860</v>
      </c>
      <c r="H232" t="s">
        <v>209</v>
      </c>
      <c r="I232" s="3">
        <v>43843</v>
      </c>
      <c r="J232" s="3">
        <f t="shared" si="11"/>
        <v>43873</v>
      </c>
      <c r="K232" t="s">
        <v>4</v>
      </c>
      <c r="L232">
        <v>2020</v>
      </c>
      <c r="M232">
        <v>1449</v>
      </c>
      <c r="N232" s="3">
        <v>43874</v>
      </c>
      <c r="O232" s="3">
        <v>43880</v>
      </c>
      <c r="P232" s="5">
        <f t="shared" si="10"/>
        <v>7</v>
      </c>
      <c r="Q232" s="6">
        <f t="shared" si="9"/>
        <v>792.26</v>
      </c>
      <c r="R232" t="s">
        <v>246</v>
      </c>
    </row>
    <row r="233" spans="1:18">
      <c r="A233">
        <v>1</v>
      </c>
      <c r="B233" t="s">
        <v>55</v>
      </c>
      <c r="C233" t="s">
        <v>2</v>
      </c>
      <c r="D233">
        <v>2020</v>
      </c>
      <c r="E233">
        <v>289</v>
      </c>
      <c r="F233" s="7">
        <v>2500</v>
      </c>
      <c r="G233" s="3">
        <v>43860</v>
      </c>
      <c r="H233" t="s">
        <v>209</v>
      </c>
      <c r="I233" s="3">
        <v>43846</v>
      </c>
      <c r="J233" s="3">
        <f t="shared" si="11"/>
        <v>43876</v>
      </c>
      <c r="K233" t="s">
        <v>4</v>
      </c>
      <c r="L233">
        <v>2020</v>
      </c>
      <c r="M233">
        <v>1451</v>
      </c>
      <c r="N233" s="3">
        <v>43874</v>
      </c>
      <c r="O233" s="3">
        <v>43878</v>
      </c>
      <c r="P233" s="5">
        <f t="shared" si="10"/>
        <v>2</v>
      </c>
      <c r="Q233" s="6">
        <f t="shared" si="9"/>
        <v>5000</v>
      </c>
      <c r="R233" t="s">
        <v>247</v>
      </c>
    </row>
    <row r="234" spans="1:18">
      <c r="A234">
        <v>1</v>
      </c>
      <c r="B234" t="s">
        <v>55</v>
      </c>
      <c r="C234" t="s">
        <v>2</v>
      </c>
      <c r="D234">
        <v>2020</v>
      </c>
      <c r="E234">
        <v>111</v>
      </c>
      <c r="F234" s="7">
        <v>416.14</v>
      </c>
      <c r="G234" s="3">
        <v>43853</v>
      </c>
      <c r="H234">
        <v>1580</v>
      </c>
      <c r="I234" s="3">
        <v>43829</v>
      </c>
      <c r="J234" s="3">
        <f t="shared" si="11"/>
        <v>43859</v>
      </c>
      <c r="K234" t="s">
        <v>4</v>
      </c>
      <c r="L234">
        <v>2020</v>
      </c>
      <c r="M234">
        <v>1453</v>
      </c>
      <c r="N234" s="3">
        <v>43874</v>
      </c>
      <c r="O234" s="3">
        <v>43880</v>
      </c>
      <c r="P234" s="5">
        <f t="shared" si="10"/>
        <v>21</v>
      </c>
      <c r="Q234" s="6">
        <f t="shared" si="9"/>
        <v>8738.94</v>
      </c>
      <c r="R234" t="s">
        <v>248</v>
      </c>
    </row>
    <row r="235" spans="1:18">
      <c r="A235">
        <v>1</v>
      </c>
      <c r="B235" t="s">
        <v>55</v>
      </c>
      <c r="C235" t="s">
        <v>48</v>
      </c>
      <c r="D235">
        <v>2020</v>
      </c>
      <c r="E235">
        <v>397</v>
      </c>
      <c r="F235" s="7">
        <v>-12942.86</v>
      </c>
      <c r="G235" s="3">
        <v>43860</v>
      </c>
      <c r="H235">
        <v>2800000550</v>
      </c>
      <c r="I235" s="3">
        <v>43847</v>
      </c>
      <c r="J235" s="3">
        <f t="shared" si="11"/>
        <v>43877</v>
      </c>
      <c r="K235" t="s">
        <v>4</v>
      </c>
      <c r="L235">
        <v>2020</v>
      </c>
      <c r="M235">
        <v>1457</v>
      </c>
      <c r="N235" s="3">
        <v>43874</v>
      </c>
      <c r="O235" s="3">
        <v>43878</v>
      </c>
      <c r="P235" s="5">
        <f t="shared" si="10"/>
        <v>1</v>
      </c>
      <c r="Q235" s="6">
        <f t="shared" si="9"/>
        <v>-12942.86</v>
      </c>
      <c r="R235" t="s">
        <v>104</v>
      </c>
    </row>
    <row r="236" spans="1:18">
      <c r="A236">
        <v>1</v>
      </c>
      <c r="B236" t="s">
        <v>55</v>
      </c>
      <c r="C236" t="s">
        <v>2</v>
      </c>
      <c r="D236">
        <v>2019</v>
      </c>
      <c r="E236">
        <v>10802</v>
      </c>
      <c r="F236" s="7">
        <v>12942.86</v>
      </c>
      <c r="G236" s="3">
        <v>43784</v>
      </c>
      <c r="H236" t="s">
        <v>249</v>
      </c>
      <c r="I236" s="3">
        <v>43769</v>
      </c>
      <c r="J236" s="3">
        <f t="shared" si="11"/>
        <v>43799</v>
      </c>
      <c r="K236" t="s">
        <v>4</v>
      </c>
      <c r="L236">
        <v>2020</v>
      </c>
      <c r="M236">
        <v>1457</v>
      </c>
      <c r="N236" s="3">
        <v>43874</v>
      </c>
      <c r="O236" s="3">
        <v>43878</v>
      </c>
      <c r="P236" s="5">
        <f t="shared" si="10"/>
        <v>79</v>
      </c>
      <c r="Q236" s="6">
        <f t="shared" si="9"/>
        <v>1022485.9400000001</v>
      </c>
      <c r="R236" t="s">
        <v>104</v>
      </c>
    </row>
    <row r="237" spans="1:18">
      <c r="A237">
        <v>1</v>
      </c>
      <c r="B237" t="s">
        <v>55</v>
      </c>
      <c r="C237" t="s">
        <v>2</v>
      </c>
      <c r="D237">
        <v>2020</v>
      </c>
      <c r="E237">
        <v>384</v>
      </c>
      <c r="F237" s="7">
        <v>12942.86</v>
      </c>
      <c r="G237" s="3">
        <v>43860</v>
      </c>
      <c r="H237">
        <v>2800000551</v>
      </c>
      <c r="I237" s="3">
        <v>43847</v>
      </c>
      <c r="J237" s="3">
        <f t="shared" si="11"/>
        <v>43877</v>
      </c>
      <c r="K237" t="s">
        <v>4</v>
      </c>
      <c r="L237">
        <v>2020</v>
      </c>
      <c r="M237">
        <v>1457</v>
      </c>
      <c r="N237" s="3">
        <v>43874</v>
      </c>
      <c r="O237" s="3">
        <v>43878</v>
      </c>
      <c r="P237" s="5">
        <f t="shared" si="10"/>
        <v>1</v>
      </c>
      <c r="Q237" s="6">
        <f t="shared" si="9"/>
        <v>12942.86</v>
      </c>
      <c r="R237" t="s">
        <v>104</v>
      </c>
    </row>
    <row r="238" spans="1:18">
      <c r="A238">
        <v>1</v>
      </c>
      <c r="B238" t="s">
        <v>55</v>
      </c>
      <c r="C238" t="s">
        <v>2</v>
      </c>
      <c r="D238">
        <v>2020</v>
      </c>
      <c r="E238">
        <v>67</v>
      </c>
      <c r="F238" s="7">
        <v>4800</v>
      </c>
      <c r="G238" s="3">
        <v>43847</v>
      </c>
      <c r="H238">
        <v>973</v>
      </c>
      <c r="I238" s="3">
        <v>43830</v>
      </c>
      <c r="J238" s="3">
        <f t="shared" si="11"/>
        <v>43860</v>
      </c>
      <c r="K238" t="s">
        <v>4</v>
      </c>
      <c r="L238">
        <v>2020</v>
      </c>
      <c r="M238">
        <v>1460</v>
      </c>
      <c r="N238" s="3">
        <v>43874</v>
      </c>
      <c r="O238" s="3">
        <v>43880</v>
      </c>
      <c r="P238" s="5">
        <f t="shared" si="10"/>
        <v>20</v>
      </c>
      <c r="Q238" s="6">
        <f t="shared" si="9"/>
        <v>96000</v>
      </c>
      <c r="R238" t="s">
        <v>80</v>
      </c>
    </row>
    <row r="239" spans="1:18">
      <c r="A239">
        <v>1</v>
      </c>
      <c r="B239" t="s">
        <v>55</v>
      </c>
      <c r="C239" t="s">
        <v>2</v>
      </c>
      <c r="D239">
        <v>2020</v>
      </c>
      <c r="E239">
        <v>319</v>
      </c>
      <c r="F239" s="7">
        <v>732</v>
      </c>
      <c r="G239" s="3">
        <v>43860</v>
      </c>
      <c r="H239">
        <v>27</v>
      </c>
      <c r="I239" s="3">
        <v>43812</v>
      </c>
      <c r="J239" s="3">
        <f t="shared" si="11"/>
        <v>43842</v>
      </c>
      <c r="K239" t="s">
        <v>4</v>
      </c>
      <c r="L239">
        <v>2020</v>
      </c>
      <c r="M239">
        <v>1461</v>
      </c>
      <c r="N239" s="3">
        <v>43874</v>
      </c>
      <c r="O239" s="3">
        <v>43880</v>
      </c>
      <c r="P239" s="5">
        <f t="shared" si="10"/>
        <v>38</v>
      </c>
      <c r="Q239" s="6">
        <f t="shared" si="9"/>
        <v>27816</v>
      </c>
      <c r="R239" t="s">
        <v>250</v>
      </c>
    </row>
    <row r="240" spans="1:18">
      <c r="A240">
        <v>1</v>
      </c>
      <c r="B240" t="s">
        <v>55</v>
      </c>
      <c r="C240" t="s">
        <v>2</v>
      </c>
      <c r="D240">
        <v>2020</v>
      </c>
      <c r="E240">
        <v>261</v>
      </c>
      <c r="F240" s="7">
        <v>332.57</v>
      </c>
      <c r="G240" s="3">
        <v>43860</v>
      </c>
      <c r="H240">
        <v>1</v>
      </c>
      <c r="I240" s="3">
        <v>43843</v>
      </c>
      <c r="J240" s="3">
        <f t="shared" si="11"/>
        <v>43873</v>
      </c>
      <c r="K240" t="s">
        <v>4</v>
      </c>
      <c r="L240">
        <v>2020</v>
      </c>
      <c r="M240">
        <v>1463</v>
      </c>
      <c r="N240" s="3">
        <v>43874</v>
      </c>
      <c r="O240" s="3">
        <v>43880</v>
      </c>
      <c r="P240" s="5">
        <f t="shared" si="10"/>
        <v>7</v>
      </c>
      <c r="Q240" s="6">
        <f t="shared" si="9"/>
        <v>2327.9899999999998</v>
      </c>
      <c r="R240" t="s">
        <v>251</v>
      </c>
    </row>
    <row r="241" spans="1:18">
      <c r="A241">
        <v>1</v>
      </c>
      <c r="B241" t="s">
        <v>55</v>
      </c>
      <c r="C241" t="s">
        <v>61</v>
      </c>
      <c r="D241">
        <v>2020</v>
      </c>
      <c r="E241">
        <v>267</v>
      </c>
      <c r="F241" s="7">
        <v>222.35</v>
      </c>
      <c r="G241" s="3">
        <v>43860</v>
      </c>
      <c r="H241" t="s">
        <v>62</v>
      </c>
      <c r="I241" s="3">
        <v>43843</v>
      </c>
      <c r="J241" s="3">
        <f t="shared" si="11"/>
        <v>43873</v>
      </c>
      <c r="K241" t="s">
        <v>4</v>
      </c>
      <c r="L241">
        <v>2020</v>
      </c>
      <c r="M241">
        <v>1468</v>
      </c>
      <c r="N241" s="3">
        <v>43874</v>
      </c>
      <c r="O241" s="3">
        <v>43880</v>
      </c>
      <c r="P241" s="5">
        <f t="shared" si="10"/>
        <v>7</v>
      </c>
      <c r="Q241" s="6">
        <f t="shared" si="9"/>
        <v>1556.45</v>
      </c>
      <c r="R241" t="s">
        <v>252</v>
      </c>
    </row>
    <row r="242" spans="1:18">
      <c r="A242">
        <v>1</v>
      </c>
      <c r="B242" t="s">
        <v>55</v>
      </c>
      <c r="C242" t="s">
        <v>2</v>
      </c>
      <c r="D242">
        <v>2020</v>
      </c>
      <c r="E242">
        <v>805</v>
      </c>
      <c r="F242" s="7">
        <v>7146</v>
      </c>
      <c r="G242" s="3">
        <v>43871</v>
      </c>
      <c r="H242">
        <v>52</v>
      </c>
      <c r="I242" s="3">
        <v>43867</v>
      </c>
      <c r="J242" s="3">
        <f t="shared" si="11"/>
        <v>43897</v>
      </c>
      <c r="K242" t="s">
        <v>4</v>
      </c>
      <c r="L242">
        <v>2020</v>
      </c>
      <c r="M242">
        <v>1470</v>
      </c>
      <c r="N242" s="3">
        <v>43874</v>
      </c>
      <c r="O242" s="3">
        <v>43880</v>
      </c>
      <c r="P242" s="5">
        <f t="shared" si="10"/>
        <v>-17</v>
      </c>
      <c r="Q242" s="6">
        <f t="shared" ref="Q242:Q305" si="12">P242*F242</f>
        <v>-121482</v>
      </c>
      <c r="R242" t="s">
        <v>224</v>
      </c>
    </row>
    <row r="243" spans="1:18">
      <c r="A243">
        <v>1</v>
      </c>
      <c r="B243" t="s">
        <v>55</v>
      </c>
      <c r="C243" t="s">
        <v>2</v>
      </c>
      <c r="D243">
        <v>2020</v>
      </c>
      <c r="E243">
        <v>833</v>
      </c>
      <c r="F243" s="7">
        <v>3682</v>
      </c>
      <c r="G243" s="3">
        <v>43872</v>
      </c>
      <c r="H243" t="s">
        <v>253</v>
      </c>
      <c r="I243" s="3">
        <v>43869</v>
      </c>
      <c r="J243" s="3">
        <f t="shared" si="11"/>
        <v>43899</v>
      </c>
      <c r="K243" t="s">
        <v>4</v>
      </c>
      <c r="L243">
        <v>2020</v>
      </c>
      <c r="M243">
        <v>1475</v>
      </c>
      <c r="N243" s="3">
        <v>43874</v>
      </c>
      <c r="O243" s="3">
        <v>43880</v>
      </c>
      <c r="P243" s="5">
        <f t="shared" si="10"/>
        <v>-19</v>
      </c>
      <c r="Q243" s="6">
        <f t="shared" si="12"/>
        <v>-69958</v>
      </c>
      <c r="R243" t="s">
        <v>201</v>
      </c>
    </row>
    <row r="244" spans="1:18">
      <c r="A244">
        <v>1</v>
      </c>
      <c r="B244" t="s">
        <v>55</v>
      </c>
      <c r="C244" t="s">
        <v>2</v>
      </c>
      <c r="D244">
        <v>2020</v>
      </c>
      <c r="E244">
        <v>835</v>
      </c>
      <c r="F244" s="7">
        <v>1841</v>
      </c>
      <c r="G244" s="3">
        <v>43872</v>
      </c>
      <c r="H244" t="s">
        <v>54</v>
      </c>
      <c r="I244" s="3">
        <v>43869</v>
      </c>
      <c r="J244" s="3">
        <f t="shared" si="11"/>
        <v>43899</v>
      </c>
      <c r="K244" t="s">
        <v>4</v>
      </c>
      <c r="L244">
        <v>2020</v>
      </c>
      <c r="M244">
        <v>1476</v>
      </c>
      <c r="N244" s="3">
        <v>43874</v>
      </c>
      <c r="O244" s="3">
        <v>43880</v>
      </c>
      <c r="P244" s="5">
        <f t="shared" si="10"/>
        <v>-19</v>
      </c>
      <c r="Q244" s="6">
        <f t="shared" si="12"/>
        <v>-34979</v>
      </c>
      <c r="R244" t="s">
        <v>201</v>
      </c>
    </row>
    <row r="245" spans="1:18">
      <c r="A245">
        <v>1</v>
      </c>
      <c r="B245" t="s">
        <v>55</v>
      </c>
      <c r="C245" t="s">
        <v>2</v>
      </c>
      <c r="D245">
        <v>2019</v>
      </c>
      <c r="E245">
        <v>10637</v>
      </c>
      <c r="F245" s="7">
        <v>6000</v>
      </c>
      <c r="G245" s="3">
        <v>43776</v>
      </c>
      <c r="H245" t="s">
        <v>254</v>
      </c>
      <c r="I245" s="3">
        <v>43760</v>
      </c>
      <c r="J245" s="3">
        <f t="shared" si="11"/>
        <v>43790</v>
      </c>
      <c r="K245" t="s">
        <v>4</v>
      </c>
      <c r="L245">
        <v>2020</v>
      </c>
      <c r="M245">
        <v>1496</v>
      </c>
      <c r="N245" s="3">
        <v>43875</v>
      </c>
      <c r="O245" s="3">
        <v>43878</v>
      </c>
      <c r="P245" s="5">
        <f t="shared" si="10"/>
        <v>88</v>
      </c>
      <c r="Q245" s="6">
        <f t="shared" si="12"/>
        <v>528000</v>
      </c>
      <c r="R245" t="s">
        <v>255</v>
      </c>
    </row>
    <row r="246" spans="1:18">
      <c r="A246">
        <v>1</v>
      </c>
      <c r="B246" t="s">
        <v>55</v>
      </c>
      <c r="C246" t="s">
        <v>2</v>
      </c>
      <c r="D246">
        <v>2020</v>
      </c>
      <c r="E246">
        <v>836</v>
      </c>
      <c r="F246" s="7">
        <v>6607</v>
      </c>
      <c r="G246" s="3">
        <v>43872</v>
      </c>
      <c r="H246">
        <v>15</v>
      </c>
      <c r="I246" s="3">
        <v>43868</v>
      </c>
      <c r="J246" s="3">
        <f t="shared" si="11"/>
        <v>43898</v>
      </c>
      <c r="K246" t="s">
        <v>4</v>
      </c>
      <c r="L246">
        <v>2020</v>
      </c>
      <c r="M246">
        <v>1497</v>
      </c>
      <c r="N246" s="3">
        <v>43875</v>
      </c>
      <c r="O246" s="3">
        <v>43880</v>
      </c>
      <c r="P246" s="5">
        <f t="shared" si="10"/>
        <v>-18</v>
      </c>
      <c r="Q246" s="6">
        <f t="shared" si="12"/>
        <v>-118926</v>
      </c>
      <c r="R246" t="s">
        <v>200</v>
      </c>
    </row>
    <row r="247" spans="1:18">
      <c r="A247">
        <v>1</v>
      </c>
      <c r="B247" t="s">
        <v>55</v>
      </c>
      <c r="C247" t="s">
        <v>2</v>
      </c>
      <c r="D247">
        <v>2020</v>
      </c>
      <c r="E247">
        <v>348</v>
      </c>
      <c r="F247" s="7">
        <v>12500</v>
      </c>
      <c r="G247" s="3">
        <v>43860</v>
      </c>
      <c r="H247">
        <v>10</v>
      </c>
      <c r="I247" s="3">
        <v>43853</v>
      </c>
      <c r="J247" s="3">
        <f t="shared" si="11"/>
        <v>43883</v>
      </c>
      <c r="K247" t="s">
        <v>4</v>
      </c>
      <c r="L247">
        <v>2020</v>
      </c>
      <c r="M247">
        <v>1498</v>
      </c>
      <c r="N247" s="3">
        <v>43875</v>
      </c>
      <c r="O247" s="3">
        <v>43878</v>
      </c>
      <c r="P247" s="5">
        <f t="shared" si="10"/>
        <v>-5</v>
      </c>
      <c r="Q247" s="6">
        <f t="shared" si="12"/>
        <v>-62500</v>
      </c>
      <c r="R247" t="s">
        <v>84</v>
      </c>
    </row>
    <row r="248" spans="1:18">
      <c r="A248">
        <v>1</v>
      </c>
      <c r="B248" t="s">
        <v>55</v>
      </c>
      <c r="C248" t="s">
        <v>52</v>
      </c>
      <c r="D248">
        <v>2020</v>
      </c>
      <c r="E248">
        <v>56</v>
      </c>
      <c r="F248" s="7">
        <v>250</v>
      </c>
      <c r="G248" s="3">
        <v>43846</v>
      </c>
      <c r="H248">
        <v>4</v>
      </c>
      <c r="I248" s="3">
        <v>43830</v>
      </c>
      <c r="J248" s="3">
        <f t="shared" si="11"/>
        <v>43860</v>
      </c>
      <c r="K248" t="s">
        <v>4</v>
      </c>
      <c r="L248">
        <v>2020</v>
      </c>
      <c r="M248">
        <v>1499</v>
      </c>
      <c r="N248" s="3">
        <v>43875</v>
      </c>
      <c r="O248" s="3">
        <v>43880</v>
      </c>
      <c r="P248" s="5">
        <f t="shared" si="10"/>
        <v>20</v>
      </c>
      <c r="Q248" s="6">
        <f t="shared" si="12"/>
        <v>5000</v>
      </c>
      <c r="R248" t="s">
        <v>256</v>
      </c>
    </row>
    <row r="249" spans="1:18">
      <c r="A249">
        <v>1</v>
      </c>
      <c r="B249" t="s">
        <v>55</v>
      </c>
      <c r="C249" t="s">
        <v>2</v>
      </c>
      <c r="D249">
        <v>2020</v>
      </c>
      <c r="E249">
        <v>837</v>
      </c>
      <c r="F249" s="7">
        <v>6498</v>
      </c>
      <c r="G249" s="3">
        <v>43872</v>
      </c>
      <c r="H249" t="s">
        <v>257</v>
      </c>
      <c r="I249" s="3">
        <v>43868</v>
      </c>
      <c r="J249" s="3">
        <f t="shared" si="11"/>
        <v>43898</v>
      </c>
      <c r="K249" t="s">
        <v>4</v>
      </c>
      <c r="L249">
        <v>2020</v>
      </c>
      <c r="M249">
        <v>1500</v>
      </c>
      <c r="N249" s="3">
        <v>43875</v>
      </c>
      <c r="O249" s="3">
        <v>43880</v>
      </c>
      <c r="P249" s="5">
        <f t="shared" si="10"/>
        <v>-18</v>
      </c>
      <c r="Q249" s="6">
        <f t="shared" si="12"/>
        <v>-116964</v>
      </c>
      <c r="R249" t="s">
        <v>198</v>
      </c>
    </row>
    <row r="250" spans="1:18">
      <c r="A250">
        <v>1</v>
      </c>
      <c r="B250" t="s">
        <v>55</v>
      </c>
      <c r="C250" t="s">
        <v>2</v>
      </c>
      <c r="D250">
        <v>2020</v>
      </c>
      <c r="E250">
        <v>380</v>
      </c>
      <c r="F250" s="7">
        <v>24299.8</v>
      </c>
      <c r="G250" s="3">
        <v>43860</v>
      </c>
      <c r="H250" t="s">
        <v>258</v>
      </c>
      <c r="I250" s="3">
        <v>43852</v>
      </c>
      <c r="J250" s="3">
        <f t="shared" si="11"/>
        <v>43882</v>
      </c>
      <c r="K250" t="s">
        <v>4</v>
      </c>
      <c r="L250">
        <v>2020</v>
      </c>
      <c r="M250">
        <v>1502</v>
      </c>
      <c r="N250" s="3">
        <v>43875</v>
      </c>
      <c r="O250" s="3">
        <v>43878</v>
      </c>
      <c r="P250" s="5">
        <f t="shared" si="10"/>
        <v>-4</v>
      </c>
      <c r="Q250" s="6">
        <f t="shared" si="12"/>
        <v>-97199.2</v>
      </c>
      <c r="R250" t="s">
        <v>259</v>
      </c>
    </row>
    <row r="251" spans="1:18">
      <c r="A251">
        <v>1</v>
      </c>
      <c r="B251" t="s">
        <v>55</v>
      </c>
      <c r="C251" t="s">
        <v>2</v>
      </c>
      <c r="D251">
        <v>2020</v>
      </c>
      <c r="E251">
        <v>383</v>
      </c>
      <c r="F251" s="7">
        <v>167.13</v>
      </c>
      <c r="G251" s="3">
        <v>43860</v>
      </c>
      <c r="H251" t="s">
        <v>238</v>
      </c>
      <c r="I251" s="3">
        <v>43846</v>
      </c>
      <c r="J251" s="3">
        <f t="shared" si="11"/>
        <v>43876</v>
      </c>
      <c r="K251" t="s">
        <v>4</v>
      </c>
      <c r="L251">
        <v>2020</v>
      </c>
      <c r="M251">
        <v>1504</v>
      </c>
      <c r="N251" s="3">
        <v>43875</v>
      </c>
      <c r="O251" s="3">
        <v>43878</v>
      </c>
      <c r="P251" s="5">
        <f t="shared" si="10"/>
        <v>2</v>
      </c>
      <c r="Q251" s="6">
        <f t="shared" si="12"/>
        <v>334.26</v>
      </c>
      <c r="R251" t="s">
        <v>260</v>
      </c>
    </row>
    <row r="252" spans="1:18">
      <c r="A252">
        <v>1</v>
      </c>
      <c r="B252" t="s">
        <v>55</v>
      </c>
      <c r="C252" t="s">
        <v>2</v>
      </c>
      <c r="D252">
        <v>2020</v>
      </c>
      <c r="E252">
        <v>383</v>
      </c>
      <c r="F252" s="7">
        <v>5659</v>
      </c>
      <c r="G252" s="3">
        <v>43860</v>
      </c>
      <c r="H252" t="s">
        <v>238</v>
      </c>
      <c r="I252" s="3">
        <v>43846</v>
      </c>
      <c r="J252" s="3">
        <f t="shared" si="11"/>
        <v>43876</v>
      </c>
      <c r="K252" t="s">
        <v>4</v>
      </c>
      <c r="L252">
        <v>2020</v>
      </c>
      <c r="M252">
        <v>1505</v>
      </c>
      <c r="N252" s="3">
        <v>43875</v>
      </c>
      <c r="O252" s="3">
        <v>43878</v>
      </c>
      <c r="P252" s="5">
        <f t="shared" si="10"/>
        <v>2</v>
      </c>
      <c r="Q252" s="6">
        <f t="shared" si="12"/>
        <v>11318</v>
      </c>
      <c r="R252" t="s">
        <v>260</v>
      </c>
    </row>
    <row r="253" spans="1:18">
      <c r="A253">
        <v>1</v>
      </c>
      <c r="B253" t="s">
        <v>55</v>
      </c>
      <c r="C253" t="s">
        <v>2</v>
      </c>
      <c r="D253">
        <v>2020</v>
      </c>
      <c r="E253">
        <v>838</v>
      </c>
      <c r="F253" s="7">
        <v>13535</v>
      </c>
      <c r="G253" s="3">
        <v>43872</v>
      </c>
      <c r="H253" t="s">
        <v>261</v>
      </c>
      <c r="I253" s="3">
        <v>43868</v>
      </c>
      <c r="J253" s="3">
        <f t="shared" si="11"/>
        <v>43898</v>
      </c>
      <c r="K253" t="s">
        <v>4</v>
      </c>
      <c r="L253">
        <v>2020</v>
      </c>
      <c r="M253">
        <v>1506</v>
      </c>
      <c r="N253" s="3">
        <v>43875</v>
      </c>
      <c r="O253" s="3">
        <v>43880</v>
      </c>
      <c r="P253" s="5">
        <f t="shared" si="10"/>
        <v>-18</v>
      </c>
      <c r="Q253" s="6">
        <f t="shared" si="12"/>
        <v>-243630</v>
      </c>
      <c r="R253" t="s">
        <v>198</v>
      </c>
    </row>
    <row r="254" spans="1:18">
      <c r="A254">
        <v>1</v>
      </c>
      <c r="B254" t="s">
        <v>55</v>
      </c>
      <c r="C254" t="s">
        <v>2</v>
      </c>
      <c r="D254">
        <v>2020</v>
      </c>
      <c r="E254">
        <v>839</v>
      </c>
      <c r="F254" s="7">
        <v>3682</v>
      </c>
      <c r="G254" s="3">
        <v>43872</v>
      </c>
      <c r="H254" t="s">
        <v>262</v>
      </c>
      <c r="I254" s="3">
        <v>43868</v>
      </c>
      <c r="J254" s="3">
        <f t="shared" si="11"/>
        <v>43898</v>
      </c>
      <c r="K254" t="s">
        <v>4</v>
      </c>
      <c r="L254">
        <v>2020</v>
      </c>
      <c r="M254">
        <v>1510</v>
      </c>
      <c r="N254" s="3">
        <v>43875</v>
      </c>
      <c r="O254" s="3">
        <v>43880</v>
      </c>
      <c r="P254" s="5">
        <f t="shared" si="10"/>
        <v>-18</v>
      </c>
      <c r="Q254" s="6">
        <f t="shared" si="12"/>
        <v>-66276</v>
      </c>
      <c r="R254" t="s">
        <v>198</v>
      </c>
    </row>
    <row r="255" spans="1:18">
      <c r="A255">
        <v>1</v>
      </c>
      <c r="B255" t="s">
        <v>55</v>
      </c>
      <c r="C255" t="s">
        <v>2</v>
      </c>
      <c r="D255">
        <v>2020</v>
      </c>
      <c r="E255">
        <v>578</v>
      </c>
      <c r="F255" s="7">
        <v>39992.36</v>
      </c>
      <c r="G255" s="3">
        <v>43865</v>
      </c>
      <c r="H255" s="2">
        <v>44896</v>
      </c>
      <c r="I255" s="3">
        <v>43860</v>
      </c>
      <c r="J255" s="3">
        <f t="shared" si="11"/>
        <v>43890</v>
      </c>
      <c r="K255" t="s">
        <v>4</v>
      </c>
      <c r="L255">
        <v>2020</v>
      </c>
      <c r="M255">
        <v>1511</v>
      </c>
      <c r="N255" s="3">
        <v>43875</v>
      </c>
      <c r="O255" s="3">
        <v>43878</v>
      </c>
      <c r="P255" s="5">
        <f t="shared" si="10"/>
        <v>-12</v>
      </c>
      <c r="Q255" s="6">
        <f t="shared" si="12"/>
        <v>-479908.32</v>
      </c>
      <c r="R255" t="s">
        <v>27</v>
      </c>
    </row>
    <row r="256" spans="1:18">
      <c r="A256">
        <v>1</v>
      </c>
      <c r="B256" t="s">
        <v>55</v>
      </c>
      <c r="C256" t="s">
        <v>52</v>
      </c>
      <c r="D256">
        <v>2020</v>
      </c>
      <c r="E256">
        <v>858</v>
      </c>
      <c r="F256" s="7">
        <v>7040</v>
      </c>
      <c r="G256" s="3">
        <v>43873</v>
      </c>
      <c r="H256">
        <v>20</v>
      </c>
      <c r="I256" s="3">
        <v>43867</v>
      </c>
      <c r="J256" s="3">
        <f t="shared" si="11"/>
        <v>43897</v>
      </c>
      <c r="K256" t="s">
        <v>4</v>
      </c>
      <c r="L256">
        <v>2020</v>
      </c>
      <c r="M256">
        <v>1512</v>
      </c>
      <c r="N256" s="3">
        <v>43875</v>
      </c>
      <c r="O256" s="3">
        <v>43880</v>
      </c>
      <c r="P256" s="5">
        <f t="shared" si="10"/>
        <v>-17</v>
      </c>
      <c r="Q256" s="6">
        <f t="shared" si="12"/>
        <v>-119680</v>
      </c>
      <c r="R256" t="s">
        <v>223</v>
      </c>
    </row>
    <row r="257" spans="1:18">
      <c r="A257">
        <v>1</v>
      </c>
      <c r="B257" t="s">
        <v>55</v>
      </c>
      <c r="C257" t="s">
        <v>2</v>
      </c>
      <c r="D257">
        <v>2020</v>
      </c>
      <c r="E257">
        <v>790</v>
      </c>
      <c r="F257" s="7">
        <v>10832</v>
      </c>
      <c r="G257" s="3">
        <v>43871</v>
      </c>
      <c r="H257" s="2">
        <v>43862</v>
      </c>
      <c r="I257" s="3">
        <v>43865</v>
      </c>
      <c r="J257" s="3">
        <f t="shared" si="11"/>
        <v>43895</v>
      </c>
      <c r="K257" t="s">
        <v>4</v>
      </c>
      <c r="L257">
        <v>2020</v>
      </c>
      <c r="M257">
        <v>1513</v>
      </c>
      <c r="N257" s="3">
        <v>43875</v>
      </c>
      <c r="O257" s="3">
        <v>43880</v>
      </c>
      <c r="P257" s="5">
        <f t="shared" si="10"/>
        <v>-15</v>
      </c>
      <c r="Q257" s="6">
        <f t="shared" si="12"/>
        <v>-162480</v>
      </c>
      <c r="R257" t="s">
        <v>219</v>
      </c>
    </row>
    <row r="258" spans="1:18">
      <c r="A258">
        <v>1</v>
      </c>
      <c r="B258" t="s">
        <v>55</v>
      </c>
      <c r="C258" t="s">
        <v>2</v>
      </c>
      <c r="D258">
        <v>2020</v>
      </c>
      <c r="E258">
        <v>849</v>
      </c>
      <c r="F258" s="7">
        <v>5284.65</v>
      </c>
      <c r="G258" s="3">
        <v>43872</v>
      </c>
      <c r="H258">
        <v>5</v>
      </c>
      <c r="I258" s="3">
        <v>43871</v>
      </c>
      <c r="J258" s="3">
        <f t="shared" si="11"/>
        <v>43901</v>
      </c>
      <c r="K258" t="s">
        <v>4</v>
      </c>
      <c r="L258">
        <v>2020</v>
      </c>
      <c r="M258">
        <v>1514</v>
      </c>
      <c r="N258" s="3">
        <v>43875</v>
      </c>
      <c r="O258" s="3">
        <v>43880</v>
      </c>
      <c r="P258" s="5">
        <f t="shared" ref="P258:P321" si="13">O258-J258</f>
        <v>-21</v>
      </c>
      <c r="Q258" s="6">
        <f t="shared" si="12"/>
        <v>-110977.65</v>
      </c>
      <c r="R258" t="s">
        <v>73</v>
      </c>
    </row>
    <row r="259" spans="1:18">
      <c r="A259">
        <v>1</v>
      </c>
      <c r="B259" t="s">
        <v>55</v>
      </c>
      <c r="C259" t="s">
        <v>2</v>
      </c>
      <c r="D259">
        <v>2020</v>
      </c>
      <c r="E259">
        <v>849</v>
      </c>
      <c r="F259" s="7">
        <v>2215.35</v>
      </c>
      <c r="G259" s="3">
        <v>43872</v>
      </c>
      <c r="H259">
        <v>5</v>
      </c>
      <c r="I259" s="3">
        <v>43871</v>
      </c>
      <c r="J259" s="3">
        <f t="shared" ref="J259:J322" si="14">SUM(I259,30)</f>
        <v>43901</v>
      </c>
      <c r="K259" t="s">
        <v>4</v>
      </c>
      <c r="L259">
        <v>2020</v>
      </c>
      <c r="M259">
        <v>1515</v>
      </c>
      <c r="N259" s="3">
        <v>43875</v>
      </c>
      <c r="O259" s="3">
        <v>43880</v>
      </c>
      <c r="P259" s="5">
        <f t="shared" si="13"/>
        <v>-21</v>
      </c>
      <c r="Q259" s="6">
        <f t="shared" si="12"/>
        <v>-46522.35</v>
      </c>
      <c r="R259" t="s">
        <v>73</v>
      </c>
    </row>
    <row r="260" spans="1:18">
      <c r="A260">
        <v>1</v>
      </c>
      <c r="B260" t="s">
        <v>55</v>
      </c>
      <c r="C260" t="s">
        <v>2</v>
      </c>
      <c r="D260">
        <v>2020</v>
      </c>
      <c r="E260">
        <v>592</v>
      </c>
      <c r="F260" s="7">
        <v>488</v>
      </c>
      <c r="G260" s="3">
        <v>43865</v>
      </c>
      <c r="H260">
        <v>2100885</v>
      </c>
      <c r="I260" s="3">
        <v>43858</v>
      </c>
      <c r="J260" s="3">
        <f t="shared" si="14"/>
        <v>43888</v>
      </c>
      <c r="K260" t="s">
        <v>4</v>
      </c>
      <c r="L260">
        <v>2020</v>
      </c>
      <c r="M260">
        <v>1516</v>
      </c>
      <c r="N260" s="3">
        <v>43875</v>
      </c>
      <c r="O260" s="3">
        <v>43880</v>
      </c>
      <c r="P260" s="5">
        <f t="shared" si="13"/>
        <v>-8</v>
      </c>
      <c r="Q260" s="6">
        <f t="shared" si="12"/>
        <v>-3904</v>
      </c>
      <c r="R260" t="s">
        <v>91</v>
      </c>
    </row>
    <row r="261" spans="1:18">
      <c r="A261">
        <v>1</v>
      </c>
      <c r="B261" t="s">
        <v>55</v>
      </c>
      <c r="C261" t="s">
        <v>2</v>
      </c>
      <c r="D261">
        <v>2019</v>
      </c>
      <c r="E261">
        <v>11467</v>
      </c>
      <c r="F261" s="7">
        <v>120.78</v>
      </c>
      <c r="G261" s="3">
        <v>43830</v>
      </c>
      <c r="H261" t="s">
        <v>263</v>
      </c>
      <c r="I261" s="3">
        <v>43815</v>
      </c>
      <c r="J261" s="3">
        <f t="shared" si="14"/>
        <v>43845</v>
      </c>
      <c r="K261" t="s">
        <v>4</v>
      </c>
      <c r="L261">
        <v>2020</v>
      </c>
      <c r="M261">
        <v>1518</v>
      </c>
      <c r="N261" s="3">
        <v>43878</v>
      </c>
      <c r="O261" s="3">
        <v>43882</v>
      </c>
      <c r="P261" s="5">
        <f t="shared" si="13"/>
        <v>37</v>
      </c>
      <c r="Q261" s="6">
        <f t="shared" si="12"/>
        <v>4468.8599999999997</v>
      </c>
      <c r="R261" t="s">
        <v>75</v>
      </c>
    </row>
    <row r="262" spans="1:18">
      <c r="A262">
        <v>1</v>
      </c>
      <c r="B262" t="s">
        <v>55</v>
      </c>
      <c r="C262" t="s">
        <v>2</v>
      </c>
      <c r="D262">
        <v>2020</v>
      </c>
      <c r="E262">
        <v>342</v>
      </c>
      <c r="F262" s="7">
        <v>1200</v>
      </c>
      <c r="G262" s="3">
        <v>43860</v>
      </c>
      <c r="H262">
        <v>1136690</v>
      </c>
      <c r="I262" s="3">
        <v>43830</v>
      </c>
      <c r="J262" s="3">
        <f t="shared" si="14"/>
        <v>43860</v>
      </c>
      <c r="K262" t="s">
        <v>4</v>
      </c>
      <c r="L262">
        <v>2020</v>
      </c>
      <c r="M262">
        <v>1519</v>
      </c>
      <c r="N262" s="3">
        <v>43878</v>
      </c>
      <c r="O262" s="3">
        <v>43880</v>
      </c>
      <c r="P262" s="5">
        <f t="shared" si="13"/>
        <v>20</v>
      </c>
      <c r="Q262" s="6">
        <f t="shared" si="12"/>
        <v>24000</v>
      </c>
      <c r="R262" t="s">
        <v>91</v>
      </c>
    </row>
    <row r="263" spans="1:18">
      <c r="A263">
        <v>1</v>
      </c>
      <c r="B263" t="s">
        <v>55</v>
      </c>
      <c r="C263" t="s">
        <v>2</v>
      </c>
      <c r="D263">
        <v>2020</v>
      </c>
      <c r="E263">
        <v>259</v>
      </c>
      <c r="F263" s="7">
        <v>5407.16</v>
      </c>
      <c r="G263" s="3">
        <v>43860</v>
      </c>
      <c r="H263" t="s">
        <v>238</v>
      </c>
      <c r="I263" s="3">
        <v>43832</v>
      </c>
      <c r="J263" s="3">
        <f t="shared" si="14"/>
        <v>43862</v>
      </c>
      <c r="K263" t="s">
        <v>4</v>
      </c>
      <c r="L263">
        <v>2020</v>
      </c>
      <c r="M263">
        <v>1520</v>
      </c>
      <c r="N263" s="3">
        <v>43878</v>
      </c>
      <c r="O263" s="3">
        <v>43880</v>
      </c>
      <c r="P263" s="5">
        <f t="shared" si="13"/>
        <v>18</v>
      </c>
      <c r="Q263" s="6">
        <f t="shared" si="12"/>
        <v>97328.88</v>
      </c>
      <c r="R263" t="s">
        <v>264</v>
      </c>
    </row>
    <row r="264" spans="1:18">
      <c r="A264">
        <v>1</v>
      </c>
      <c r="B264" t="s">
        <v>55</v>
      </c>
      <c r="C264" t="s">
        <v>2</v>
      </c>
      <c r="D264">
        <v>2020</v>
      </c>
      <c r="E264">
        <v>298</v>
      </c>
      <c r="F264" s="7">
        <v>137.1</v>
      </c>
      <c r="G264" s="3">
        <v>43860</v>
      </c>
      <c r="H264">
        <v>5986</v>
      </c>
      <c r="I264" s="3">
        <v>43830</v>
      </c>
      <c r="J264" s="3">
        <f t="shared" si="14"/>
        <v>43860</v>
      </c>
      <c r="K264" t="s">
        <v>4</v>
      </c>
      <c r="L264">
        <v>2020</v>
      </c>
      <c r="M264">
        <v>1522</v>
      </c>
      <c r="N264" s="3">
        <v>43878</v>
      </c>
      <c r="O264" s="3">
        <v>43880</v>
      </c>
      <c r="P264" s="5">
        <f t="shared" si="13"/>
        <v>20</v>
      </c>
      <c r="Q264" s="6">
        <f t="shared" si="12"/>
        <v>2742</v>
      </c>
      <c r="R264" t="s">
        <v>81</v>
      </c>
    </row>
    <row r="265" spans="1:18">
      <c r="A265">
        <v>1</v>
      </c>
      <c r="B265" t="s">
        <v>55</v>
      </c>
      <c r="C265" t="s">
        <v>2</v>
      </c>
      <c r="D265">
        <v>2020</v>
      </c>
      <c r="E265">
        <v>301</v>
      </c>
      <c r="F265" s="7">
        <v>201.5</v>
      </c>
      <c r="G265" s="3">
        <v>43860</v>
      </c>
      <c r="H265">
        <v>5987</v>
      </c>
      <c r="I265" s="3">
        <v>43830</v>
      </c>
      <c r="J265" s="3">
        <f t="shared" si="14"/>
        <v>43860</v>
      </c>
      <c r="K265" t="s">
        <v>4</v>
      </c>
      <c r="L265">
        <v>2020</v>
      </c>
      <c r="M265">
        <v>1523</v>
      </c>
      <c r="N265" s="3">
        <v>43878</v>
      </c>
      <c r="O265" s="3">
        <v>43880</v>
      </c>
      <c r="P265" s="5">
        <f t="shared" si="13"/>
        <v>20</v>
      </c>
      <c r="Q265" s="6">
        <f t="shared" si="12"/>
        <v>4030</v>
      </c>
      <c r="R265" t="s">
        <v>81</v>
      </c>
    </row>
    <row r="266" spans="1:18">
      <c r="A266">
        <v>1</v>
      </c>
      <c r="B266" t="s">
        <v>55</v>
      </c>
      <c r="C266" t="s">
        <v>2</v>
      </c>
      <c r="D266">
        <v>2020</v>
      </c>
      <c r="E266">
        <v>299</v>
      </c>
      <c r="F266" s="7">
        <v>7655.52</v>
      </c>
      <c r="G266" s="3">
        <v>43860</v>
      </c>
      <c r="H266">
        <v>5970</v>
      </c>
      <c r="I266" s="3">
        <v>43830</v>
      </c>
      <c r="J266" s="3">
        <f t="shared" si="14"/>
        <v>43860</v>
      </c>
      <c r="K266" t="s">
        <v>4</v>
      </c>
      <c r="L266">
        <v>2020</v>
      </c>
      <c r="M266">
        <v>1524</v>
      </c>
      <c r="N266" s="3">
        <v>43878</v>
      </c>
      <c r="O266" s="3">
        <v>43880</v>
      </c>
      <c r="P266" s="5">
        <f t="shared" si="13"/>
        <v>20</v>
      </c>
      <c r="Q266" s="6">
        <f t="shared" si="12"/>
        <v>153110.40000000002</v>
      </c>
      <c r="R266" t="s">
        <v>81</v>
      </c>
    </row>
    <row r="267" spans="1:18">
      <c r="A267">
        <v>1</v>
      </c>
      <c r="B267" t="s">
        <v>55</v>
      </c>
      <c r="C267" t="s">
        <v>2</v>
      </c>
      <c r="D267">
        <v>2020</v>
      </c>
      <c r="E267">
        <v>300</v>
      </c>
      <c r="F267" s="7">
        <v>11744</v>
      </c>
      <c r="G267" s="3">
        <v>43860</v>
      </c>
      <c r="H267">
        <v>5971</v>
      </c>
      <c r="I267" s="3">
        <v>43830</v>
      </c>
      <c r="J267" s="3">
        <f t="shared" si="14"/>
        <v>43860</v>
      </c>
      <c r="K267" t="s">
        <v>4</v>
      </c>
      <c r="L267">
        <v>2020</v>
      </c>
      <c r="M267">
        <v>1525</v>
      </c>
      <c r="N267" s="3">
        <v>43878</v>
      </c>
      <c r="O267" s="3">
        <v>43880</v>
      </c>
      <c r="P267" s="5">
        <f t="shared" si="13"/>
        <v>20</v>
      </c>
      <c r="Q267" s="6">
        <f t="shared" si="12"/>
        <v>234880</v>
      </c>
      <c r="R267" t="s">
        <v>81</v>
      </c>
    </row>
    <row r="268" spans="1:18">
      <c r="A268">
        <v>1</v>
      </c>
      <c r="B268" t="s">
        <v>55</v>
      </c>
      <c r="C268" t="s">
        <v>2</v>
      </c>
      <c r="D268">
        <v>2019</v>
      </c>
      <c r="E268">
        <v>5706</v>
      </c>
      <c r="F268" s="7">
        <v>12039.7</v>
      </c>
      <c r="G268" s="3">
        <v>43700</v>
      </c>
      <c r="H268" t="s">
        <v>265</v>
      </c>
      <c r="I268" s="3">
        <v>43685</v>
      </c>
      <c r="J268" s="3">
        <f t="shared" si="14"/>
        <v>43715</v>
      </c>
      <c r="K268" t="s">
        <v>4</v>
      </c>
      <c r="L268">
        <v>2020</v>
      </c>
      <c r="M268">
        <v>1526</v>
      </c>
      <c r="N268" s="3">
        <v>43878</v>
      </c>
      <c r="O268" s="3">
        <v>43880</v>
      </c>
      <c r="P268" s="5">
        <f t="shared" si="13"/>
        <v>165</v>
      </c>
      <c r="Q268" s="6">
        <f t="shared" si="12"/>
        <v>1986550.5000000002</v>
      </c>
      <c r="R268" t="s">
        <v>59</v>
      </c>
    </row>
    <row r="269" spans="1:18">
      <c r="A269">
        <v>1</v>
      </c>
      <c r="B269" t="s">
        <v>55</v>
      </c>
      <c r="C269" t="s">
        <v>2</v>
      </c>
      <c r="D269">
        <v>2020</v>
      </c>
      <c r="E269">
        <v>913</v>
      </c>
      <c r="F269" s="7">
        <v>2341.6999999999998</v>
      </c>
      <c r="G269" s="3">
        <v>43878</v>
      </c>
      <c r="H269">
        <v>1930047504</v>
      </c>
      <c r="I269" s="3">
        <v>43769</v>
      </c>
      <c r="J269" s="3">
        <f t="shared" si="14"/>
        <v>43799</v>
      </c>
      <c r="K269" t="s">
        <v>4</v>
      </c>
      <c r="L269">
        <v>2020</v>
      </c>
      <c r="M269">
        <v>1530</v>
      </c>
      <c r="N269" s="3">
        <v>43878</v>
      </c>
      <c r="O269" s="3">
        <v>43879</v>
      </c>
      <c r="P269" s="5">
        <f t="shared" si="13"/>
        <v>80</v>
      </c>
      <c r="Q269" s="6">
        <f t="shared" si="12"/>
        <v>187336</v>
      </c>
      <c r="R269" t="s">
        <v>266</v>
      </c>
    </row>
    <row r="270" spans="1:18">
      <c r="A270">
        <v>1</v>
      </c>
      <c r="B270" t="s">
        <v>55</v>
      </c>
      <c r="C270" t="s">
        <v>2</v>
      </c>
      <c r="D270">
        <v>2020</v>
      </c>
      <c r="E270">
        <v>914</v>
      </c>
      <c r="F270" s="7">
        <v>2341.6999999999998</v>
      </c>
      <c r="G270" s="3">
        <v>43878</v>
      </c>
      <c r="H270">
        <v>1930057555</v>
      </c>
      <c r="I270" s="3">
        <v>43799</v>
      </c>
      <c r="J270" s="3">
        <f t="shared" si="14"/>
        <v>43829</v>
      </c>
      <c r="K270" t="s">
        <v>4</v>
      </c>
      <c r="L270">
        <v>2020</v>
      </c>
      <c r="M270">
        <v>1530</v>
      </c>
      <c r="N270" s="3">
        <v>43878</v>
      </c>
      <c r="O270" s="3">
        <v>43879</v>
      </c>
      <c r="P270" s="5">
        <f t="shared" si="13"/>
        <v>50</v>
      </c>
      <c r="Q270" s="6">
        <f t="shared" si="12"/>
        <v>117084.99999999999</v>
      </c>
      <c r="R270" t="s">
        <v>266</v>
      </c>
    </row>
    <row r="271" spans="1:18">
      <c r="A271">
        <v>1</v>
      </c>
      <c r="B271" t="s">
        <v>55</v>
      </c>
      <c r="C271" t="s">
        <v>2</v>
      </c>
      <c r="D271">
        <v>2020</v>
      </c>
      <c r="E271">
        <v>916</v>
      </c>
      <c r="F271" s="7">
        <v>2341.6999999999998</v>
      </c>
      <c r="G271" s="3">
        <v>43878</v>
      </c>
      <c r="H271">
        <v>1930062921</v>
      </c>
      <c r="I271" s="3">
        <v>43830</v>
      </c>
      <c r="J271" s="3">
        <f t="shared" si="14"/>
        <v>43860</v>
      </c>
      <c r="K271" t="s">
        <v>4</v>
      </c>
      <c r="L271">
        <v>2020</v>
      </c>
      <c r="M271">
        <v>1530</v>
      </c>
      <c r="N271" s="3">
        <v>43878</v>
      </c>
      <c r="O271" s="3">
        <v>43879</v>
      </c>
      <c r="P271" s="5">
        <f t="shared" si="13"/>
        <v>19</v>
      </c>
      <c r="Q271" s="6">
        <f t="shared" si="12"/>
        <v>44492.299999999996</v>
      </c>
      <c r="R271" t="s">
        <v>266</v>
      </c>
    </row>
    <row r="272" spans="1:18">
      <c r="A272">
        <v>1</v>
      </c>
      <c r="B272" t="s">
        <v>55</v>
      </c>
      <c r="C272" t="s">
        <v>2</v>
      </c>
      <c r="D272">
        <v>2020</v>
      </c>
      <c r="E272">
        <v>917</v>
      </c>
      <c r="F272" s="7">
        <v>2341.6999999999998</v>
      </c>
      <c r="G272" s="3">
        <v>43878</v>
      </c>
      <c r="H272">
        <v>2030000835</v>
      </c>
      <c r="I272" s="3">
        <v>43861</v>
      </c>
      <c r="J272" s="3">
        <f t="shared" si="14"/>
        <v>43891</v>
      </c>
      <c r="K272" t="s">
        <v>4</v>
      </c>
      <c r="L272">
        <v>2020</v>
      </c>
      <c r="M272">
        <v>1531</v>
      </c>
      <c r="N272" s="3">
        <v>43878</v>
      </c>
      <c r="O272" s="3">
        <v>43879</v>
      </c>
      <c r="P272" s="5">
        <f t="shared" si="13"/>
        <v>-12</v>
      </c>
      <c r="Q272" s="6">
        <f t="shared" si="12"/>
        <v>-28100.399999999998</v>
      </c>
      <c r="R272" t="s">
        <v>266</v>
      </c>
    </row>
    <row r="273" spans="1:18">
      <c r="A273">
        <v>1</v>
      </c>
      <c r="B273" t="s">
        <v>55</v>
      </c>
      <c r="C273" t="s">
        <v>2</v>
      </c>
      <c r="D273">
        <v>2020</v>
      </c>
      <c r="E273">
        <v>218</v>
      </c>
      <c r="F273" s="7">
        <v>3708.64</v>
      </c>
      <c r="G273" s="3">
        <v>43860</v>
      </c>
      <c r="H273" t="s">
        <v>209</v>
      </c>
      <c r="I273" s="3">
        <v>43832</v>
      </c>
      <c r="J273" s="3">
        <f t="shared" si="14"/>
        <v>43862</v>
      </c>
      <c r="K273" t="s">
        <v>4</v>
      </c>
      <c r="L273">
        <v>2020</v>
      </c>
      <c r="M273">
        <v>1532</v>
      </c>
      <c r="N273" s="3">
        <v>43878</v>
      </c>
      <c r="O273" s="3">
        <v>43880</v>
      </c>
      <c r="P273" s="5">
        <f t="shared" si="13"/>
        <v>18</v>
      </c>
      <c r="Q273" s="6">
        <f t="shared" si="12"/>
        <v>66755.520000000004</v>
      </c>
      <c r="R273" t="s">
        <v>267</v>
      </c>
    </row>
    <row r="274" spans="1:18">
      <c r="A274">
        <v>1</v>
      </c>
      <c r="B274" t="s">
        <v>55</v>
      </c>
      <c r="C274" t="s">
        <v>52</v>
      </c>
      <c r="D274">
        <v>2020</v>
      </c>
      <c r="E274">
        <v>120</v>
      </c>
      <c r="F274" s="7">
        <v>5756</v>
      </c>
      <c r="G274" s="3">
        <v>43857</v>
      </c>
      <c r="H274">
        <v>5</v>
      </c>
      <c r="I274" s="3">
        <v>43857</v>
      </c>
      <c r="J274" s="3">
        <f t="shared" si="14"/>
        <v>43887</v>
      </c>
      <c r="K274" t="s">
        <v>4</v>
      </c>
      <c r="L274">
        <v>2020</v>
      </c>
      <c r="M274">
        <v>1534</v>
      </c>
      <c r="N274" s="3">
        <v>43878</v>
      </c>
      <c r="O274" s="3">
        <v>43880</v>
      </c>
      <c r="P274" s="5">
        <f t="shared" si="13"/>
        <v>-7</v>
      </c>
      <c r="Q274" s="6">
        <f t="shared" si="12"/>
        <v>-40292</v>
      </c>
      <c r="R274" t="s">
        <v>88</v>
      </c>
    </row>
    <row r="275" spans="1:18">
      <c r="A275">
        <v>1</v>
      </c>
      <c r="B275" t="s">
        <v>55</v>
      </c>
      <c r="C275" t="s">
        <v>2</v>
      </c>
      <c r="D275">
        <v>2020</v>
      </c>
      <c r="E275">
        <v>662</v>
      </c>
      <c r="F275" s="7">
        <v>762.6</v>
      </c>
      <c r="G275" s="3">
        <v>43866</v>
      </c>
      <c r="H275" t="s">
        <v>268</v>
      </c>
      <c r="I275" s="3">
        <v>43830</v>
      </c>
      <c r="J275" s="3">
        <f t="shared" si="14"/>
        <v>43860</v>
      </c>
      <c r="K275" t="s">
        <v>4</v>
      </c>
      <c r="L275">
        <v>2020</v>
      </c>
      <c r="M275">
        <v>1540</v>
      </c>
      <c r="N275" s="3">
        <v>43879</v>
      </c>
      <c r="O275" s="3">
        <v>43880</v>
      </c>
      <c r="P275" s="5">
        <f t="shared" si="13"/>
        <v>20</v>
      </c>
      <c r="Q275" s="6">
        <f t="shared" si="12"/>
        <v>15252</v>
      </c>
      <c r="R275" t="s">
        <v>269</v>
      </c>
    </row>
    <row r="276" spans="1:18">
      <c r="A276">
        <v>1</v>
      </c>
      <c r="B276" t="s">
        <v>55</v>
      </c>
      <c r="C276" t="s">
        <v>2</v>
      </c>
      <c r="D276">
        <v>2020</v>
      </c>
      <c r="E276">
        <v>662</v>
      </c>
      <c r="F276" s="7">
        <v>762.6</v>
      </c>
      <c r="G276" s="3">
        <v>43866</v>
      </c>
      <c r="H276" t="s">
        <v>268</v>
      </c>
      <c r="I276" s="3">
        <v>43830</v>
      </c>
      <c r="J276" s="3">
        <f t="shared" si="14"/>
        <v>43860</v>
      </c>
      <c r="K276" t="s">
        <v>4</v>
      </c>
      <c r="L276">
        <v>2020</v>
      </c>
      <c r="M276">
        <v>1541</v>
      </c>
      <c r="N276" s="3">
        <v>43879</v>
      </c>
      <c r="O276" s="3">
        <v>43880</v>
      </c>
      <c r="P276" s="5">
        <f t="shared" si="13"/>
        <v>20</v>
      </c>
      <c r="Q276" s="6">
        <f t="shared" si="12"/>
        <v>15252</v>
      </c>
      <c r="R276" t="s">
        <v>269</v>
      </c>
    </row>
    <row r="277" spans="1:18">
      <c r="A277">
        <v>1</v>
      </c>
      <c r="B277" t="s">
        <v>55</v>
      </c>
      <c r="C277" t="s">
        <v>2</v>
      </c>
      <c r="D277">
        <v>2020</v>
      </c>
      <c r="E277">
        <v>303</v>
      </c>
      <c r="F277" s="7">
        <v>6662.97</v>
      </c>
      <c r="G277" s="3">
        <v>43860</v>
      </c>
      <c r="H277" t="s">
        <v>270</v>
      </c>
      <c r="I277" s="3">
        <v>43839</v>
      </c>
      <c r="J277" s="3">
        <f t="shared" si="14"/>
        <v>43869</v>
      </c>
      <c r="K277" t="s">
        <v>4</v>
      </c>
      <c r="L277">
        <v>2020</v>
      </c>
      <c r="M277">
        <v>1542</v>
      </c>
      <c r="N277" s="3">
        <v>43879</v>
      </c>
      <c r="O277" s="3">
        <v>43880</v>
      </c>
      <c r="P277" s="5">
        <f t="shared" si="13"/>
        <v>11</v>
      </c>
      <c r="Q277" s="6">
        <f t="shared" si="12"/>
        <v>73292.67</v>
      </c>
      <c r="R277" t="s">
        <v>271</v>
      </c>
    </row>
    <row r="278" spans="1:18">
      <c r="A278">
        <v>1</v>
      </c>
      <c r="B278" t="s">
        <v>55</v>
      </c>
      <c r="C278" t="s">
        <v>2</v>
      </c>
      <c r="D278">
        <v>2020</v>
      </c>
      <c r="E278">
        <v>303</v>
      </c>
      <c r="F278" s="7">
        <v>8899.35</v>
      </c>
      <c r="G278" s="3">
        <v>43860</v>
      </c>
      <c r="H278" t="s">
        <v>270</v>
      </c>
      <c r="I278" s="3">
        <v>43839</v>
      </c>
      <c r="J278" s="3">
        <f t="shared" si="14"/>
        <v>43869</v>
      </c>
      <c r="K278" t="s">
        <v>4</v>
      </c>
      <c r="L278">
        <v>2020</v>
      </c>
      <c r="M278">
        <v>1543</v>
      </c>
      <c r="N278" s="3">
        <v>43879</v>
      </c>
      <c r="O278" s="3">
        <v>43880</v>
      </c>
      <c r="P278" s="5">
        <f t="shared" si="13"/>
        <v>11</v>
      </c>
      <c r="Q278" s="6">
        <f t="shared" si="12"/>
        <v>97892.85</v>
      </c>
      <c r="R278" t="s">
        <v>271</v>
      </c>
    </row>
    <row r="279" spans="1:18">
      <c r="A279">
        <v>1</v>
      </c>
      <c r="B279" t="s">
        <v>55</v>
      </c>
      <c r="C279" t="s">
        <v>2</v>
      </c>
      <c r="D279">
        <v>2020</v>
      </c>
      <c r="E279">
        <v>630</v>
      </c>
      <c r="F279" s="7">
        <v>3892.31</v>
      </c>
      <c r="G279" s="3">
        <v>43865</v>
      </c>
      <c r="H279" t="s">
        <v>209</v>
      </c>
      <c r="I279" s="3">
        <v>43843</v>
      </c>
      <c r="J279" s="3">
        <f t="shared" si="14"/>
        <v>43873</v>
      </c>
      <c r="K279" t="s">
        <v>4</v>
      </c>
      <c r="L279">
        <v>2020</v>
      </c>
      <c r="M279">
        <v>1545</v>
      </c>
      <c r="N279" s="3">
        <v>43879</v>
      </c>
      <c r="O279" s="3">
        <v>43879</v>
      </c>
      <c r="P279" s="5">
        <f t="shared" si="13"/>
        <v>6</v>
      </c>
      <c r="Q279" s="6">
        <f t="shared" si="12"/>
        <v>23353.86</v>
      </c>
      <c r="R279" t="s">
        <v>272</v>
      </c>
    </row>
    <row r="280" spans="1:18">
      <c r="A280">
        <v>1</v>
      </c>
      <c r="B280" t="s">
        <v>55</v>
      </c>
      <c r="C280" t="s">
        <v>2</v>
      </c>
      <c r="D280">
        <v>2020</v>
      </c>
      <c r="E280">
        <v>630</v>
      </c>
      <c r="F280" s="7">
        <v>1305.46</v>
      </c>
      <c r="G280" s="3">
        <v>43865</v>
      </c>
      <c r="H280" t="s">
        <v>209</v>
      </c>
      <c r="I280" s="3">
        <v>43843</v>
      </c>
      <c r="J280" s="3">
        <f t="shared" si="14"/>
        <v>43873</v>
      </c>
      <c r="K280" t="s">
        <v>4</v>
      </c>
      <c r="L280">
        <v>2020</v>
      </c>
      <c r="M280">
        <v>1546</v>
      </c>
      <c r="N280" s="3">
        <v>43879</v>
      </c>
      <c r="O280" s="3">
        <v>43879</v>
      </c>
      <c r="P280" s="5">
        <f t="shared" si="13"/>
        <v>6</v>
      </c>
      <c r="Q280" s="6">
        <f t="shared" si="12"/>
        <v>7832.76</v>
      </c>
      <c r="R280" t="s">
        <v>272</v>
      </c>
    </row>
    <row r="281" spans="1:18">
      <c r="A281">
        <v>1</v>
      </c>
      <c r="B281" t="s">
        <v>55</v>
      </c>
      <c r="C281" t="s">
        <v>61</v>
      </c>
      <c r="D281">
        <v>2020</v>
      </c>
      <c r="E281">
        <v>629</v>
      </c>
      <c r="F281" s="7">
        <v>7119.28</v>
      </c>
      <c r="G281" s="3">
        <v>43865</v>
      </c>
      <c r="H281" t="s">
        <v>273</v>
      </c>
      <c r="I281" s="3">
        <v>43846</v>
      </c>
      <c r="J281" s="3">
        <f t="shared" si="14"/>
        <v>43876</v>
      </c>
      <c r="K281" t="s">
        <v>4</v>
      </c>
      <c r="L281">
        <v>2020</v>
      </c>
      <c r="M281">
        <v>1548</v>
      </c>
      <c r="N281" s="3">
        <v>43879</v>
      </c>
      <c r="O281" s="3">
        <v>43879</v>
      </c>
      <c r="P281" s="5">
        <f t="shared" si="13"/>
        <v>3</v>
      </c>
      <c r="Q281" s="6">
        <f t="shared" si="12"/>
        <v>21357.84</v>
      </c>
      <c r="R281" t="s">
        <v>274</v>
      </c>
    </row>
    <row r="282" spans="1:18">
      <c r="A282">
        <v>1</v>
      </c>
      <c r="B282" t="s">
        <v>55</v>
      </c>
      <c r="C282" t="s">
        <v>61</v>
      </c>
      <c r="D282">
        <v>2020</v>
      </c>
      <c r="E282">
        <v>629</v>
      </c>
      <c r="F282" s="7">
        <v>2297.5</v>
      </c>
      <c r="G282" s="3">
        <v>43865</v>
      </c>
      <c r="H282" t="s">
        <v>273</v>
      </c>
      <c r="I282" s="3">
        <v>43846</v>
      </c>
      <c r="J282" s="3">
        <f t="shared" si="14"/>
        <v>43876</v>
      </c>
      <c r="K282" t="s">
        <v>4</v>
      </c>
      <c r="L282">
        <v>2020</v>
      </c>
      <c r="M282">
        <v>1549</v>
      </c>
      <c r="N282" s="3">
        <v>43879</v>
      </c>
      <c r="O282" s="3">
        <v>43879</v>
      </c>
      <c r="P282" s="5">
        <f t="shared" si="13"/>
        <v>3</v>
      </c>
      <c r="Q282" s="6">
        <f t="shared" si="12"/>
        <v>6892.5</v>
      </c>
      <c r="R282" t="s">
        <v>274</v>
      </c>
    </row>
    <row r="283" spans="1:18">
      <c r="A283">
        <v>1</v>
      </c>
      <c r="B283" t="s">
        <v>55</v>
      </c>
      <c r="C283" t="s">
        <v>61</v>
      </c>
      <c r="D283">
        <v>2020</v>
      </c>
      <c r="E283">
        <v>335</v>
      </c>
      <c r="F283" s="7">
        <v>3849.59</v>
      </c>
      <c r="G283" s="3">
        <v>43860</v>
      </c>
      <c r="H283" t="s">
        <v>62</v>
      </c>
      <c r="I283" s="3">
        <v>43843</v>
      </c>
      <c r="J283" s="3">
        <f t="shared" si="14"/>
        <v>43873</v>
      </c>
      <c r="K283" t="s">
        <v>4</v>
      </c>
      <c r="L283">
        <v>2020</v>
      </c>
      <c r="M283">
        <v>1550</v>
      </c>
      <c r="N283" s="3">
        <v>43879</v>
      </c>
      <c r="O283" s="3">
        <v>43879</v>
      </c>
      <c r="P283" s="5">
        <f t="shared" si="13"/>
        <v>6</v>
      </c>
      <c r="Q283" s="6">
        <f t="shared" si="12"/>
        <v>23097.54</v>
      </c>
      <c r="R283" t="s">
        <v>275</v>
      </c>
    </row>
    <row r="284" spans="1:18">
      <c r="A284">
        <v>1</v>
      </c>
      <c r="B284" t="s">
        <v>55</v>
      </c>
      <c r="C284" t="s">
        <v>61</v>
      </c>
      <c r="D284">
        <v>2020</v>
      </c>
      <c r="E284">
        <v>335</v>
      </c>
      <c r="F284" s="7">
        <v>239.38</v>
      </c>
      <c r="G284" s="3">
        <v>43860</v>
      </c>
      <c r="H284" t="s">
        <v>62</v>
      </c>
      <c r="I284" s="3">
        <v>43843</v>
      </c>
      <c r="J284" s="3">
        <f t="shared" si="14"/>
        <v>43873</v>
      </c>
      <c r="K284" t="s">
        <v>4</v>
      </c>
      <c r="L284">
        <v>2020</v>
      </c>
      <c r="M284">
        <v>1551</v>
      </c>
      <c r="N284" s="3">
        <v>43879</v>
      </c>
      <c r="O284" s="3">
        <v>43879</v>
      </c>
      <c r="P284" s="5">
        <f t="shared" si="13"/>
        <v>6</v>
      </c>
      <c r="Q284" s="6">
        <f t="shared" si="12"/>
        <v>1436.28</v>
      </c>
      <c r="R284" t="s">
        <v>275</v>
      </c>
    </row>
    <row r="285" spans="1:18">
      <c r="A285">
        <v>1</v>
      </c>
      <c r="B285" t="s">
        <v>55</v>
      </c>
      <c r="C285" t="s">
        <v>2</v>
      </c>
      <c r="D285">
        <v>2020</v>
      </c>
      <c r="E285">
        <v>568</v>
      </c>
      <c r="F285" s="7">
        <v>1100</v>
      </c>
      <c r="G285" s="3">
        <v>43861</v>
      </c>
      <c r="H285" t="s">
        <v>276</v>
      </c>
      <c r="I285" s="3">
        <v>43811</v>
      </c>
      <c r="J285" s="3">
        <f t="shared" si="14"/>
        <v>43841</v>
      </c>
      <c r="K285" t="s">
        <v>4</v>
      </c>
      <c r="L285">
        <v>2020</v>
      </c>
      <c r="M285">
        <v>1552</v>
      </c>
      <c r="N285" s="3">
        <v>43879</v>
      </c>
      <c r="O285" s="3">
        <v>43885</v>
      </c>
      <c r="P285" s="5">
        <f t="shared" si="13"/>
        <v>44</v>
      </c>
      <c r="Q285" s="6">
        <f t="shared" si="12"/>
        <v>48400</v>
      </c>
      <c r="R285" t="s">
        <v>31</v>
      </c>
    </row>
    <row r="286" spans="1:18">
      <c r="A286">
        <v>1</v>
      </c>
      <c r="B286" t="s">
        <v>55</v>
      </c>
      <c r="C286" t="s">
        <v>2</v>
      </c>
      <c r="D286">
        <v>2020</v>
      </c>
      <c r="E286">
        <v>343</v>
      </c>
      <c r="F286" s="7">
        <v>536.79999999999995</v>
      </c>
      <c r="G286" s="3">
        <v>43860</v>
      </c>
      <c r="H286">
        <v>11</v>
      </c>
      <c r="I286" s="3">
        <v>43839</v>
      </c>
      <c r="J286" s="3">
        <f t="shared" si="14"/>
        <v>43869</v>
      </c>
      <c r="K286" t="s">
        <v>4</v>
      </c>
      <c r="L286">
        <v>2020</v>
      </c>
      <c r="M286">
        <v>1560</v>
      </c>
      <c r="N286" s="3">
        <v>43879</v>
      </c>
      <c r="O286" s="3">
        <v>43880</v>
      </c>
      <c r="P286" s="5">
        <f t="shared" si="13"/>
        <v>11</v>
      </c>
      <c r="Q286" s="6">
        <f t="shared" si="12"/>
        <v>5904.7999999999993</v>
      </c>
      <c r="R286" t="s">
        <v>195</v>
      </c>
    </row>
    <row r="287" spans="1:18">
      <c r="A287">
        <v>1</v>
      </c>
      <c r="B287" t="s">
        <v>55</v>
      </c>
      <c r="C287" t="s">
        <v>2</v>
      </c>
      <c r="D287">
        <v>2020</v>
      </c>
      <c r="E287">
        <v>285</v>
      </c>
      <c r="F287" s="7">
        <v>8933.94</v>
      </c>
      <c r="G287" s="3">
        <v>43860</v>
      </c>
      <c r="H287" s="2">
        <v>43952</v>
      </c>
      <c r="I287" s="3">
        <v>43843</v>
      </c>
      <c r="J287" s="3">
        <f t="shared" si="14"/>
        <v>43873</v>
      </c>
      <c r="K287" t="s">
        <v>4</v>
      </c>
      <c r="L287">
        <v>2020</v>
      </c>
      <c r="M287">
        <v>1561</v>
      </c>
      <c r="N287" s="3">
        <v>43879</v>
      </c>
      <c r="O287" s="3">
        <v>43880</v>
      </c>
      <c r="P287" s="5">
        <f t="shared" si="13"/>
        <v>7</v>
      </c>
      <c r="Q287" s="6">
        <f t="shared" si="12"/>
        <v>62537.58</v>
      </c>
      <c r="R287" t="s">
        <v>277</v>
      </c>
    </row>
    <row r="288" spans="1:18">
      <c r="A288">
        <v>1</v>
      </c>
      <c r="B288" t="s">
        <v>55</v>
      </c>
      <c r="C288" t="s">
        <v>2</v>
      </c>
      <c r="D288">
        <v>2020</v>
      </c>
      <c r="E288">
        <v>388</v>
      </c>
      <c r="F288" s="7">
        <v>1250</v>
      </c>
      <c r="G288" s="3">
        <v>43860</v>
      </c>
      <c r="H288" t="s">
        <v>258</v>
      </c>
      <c r="I288" s="3">
        <v>43858</v>
      </c>
      <c r="J288" s="3">
        <f t="shared" si="14"/>
        <v>43888</v>
      </c>
      <c r="K288" t="s">
        <v>4</v>
      </c>
      <c r="L288">
        <v>2020</v>
      </c>
      <c r="M288">
        <v>1563</v>
      </c>
      <c r="N288" s="3">
        <v>43879</v>
      </c>
      <c r="O288" s="3">
        <v>43893</v>
      </c>
      <c r="P288" s="5">
        <f t="shared" si="13"/>
        <v>5</v>
      </c>
      <c r="Q288" s="6">
        <f t="shared" si="12"/>
        <v>6250</v>
      </c>
      <c r="R288" t="s">
        <v>247</v>
      </c>
    </row>
    <row r="289" spans="1:18">
      <c r="A289">
        <v>1</v>
      </c>
      <c r="B289" t="s">
        <v>55</v>
      </c>
      <c r="C289" t="s">
        <v>2</v>
      </c>
      <c r="D289">
        <v>2020</v>
      </c>
      <c r="E289">
        <v>220</v>
      </c>
      <c r="F289" s="7">
        <v>580.72</v>
      </c>
      <c r="G289" s="3">
        <v>43860</v>
      </c>
      <c r="H289" t="s">
        <v>278</v>
      </c>
      <c r="I289" s="3">
        <v>43826</v>
      </c>
      <c r="J289" s="3">
        <f t="shared" si="14"/>
        <v>43856</v>
      </c>
      <c r="K289" t="s">
        <v>4</v>
      </c>
      <c r="L289">
        <v>2020</v>
      </c>
      <c r="M289">
        <v>1564</v>
      </c>
      <c r="N289" s="3">
        <v>43879</v>
      </c>
      <c r="O289" s="3">
        <v>43885</v>
      </c>
      <c r="P289" s="5">
        <f t="shared" si="13"/>
        <v>29</v>
      </c>
      <c r="Q289" s="6">
        <f t="shared" si="12"/>
        <v>16840.88</v>
      </c>
      <c r="R289" t="s">
        <v>279</v>
      </c>
    </row>
    <row r="290" spans="1:18">
      <c r="A290">
        <v>1</v>
      </c>
      <c r="B290" t="s">
        <v>55</v>
      </c>
      <c r="C290" t="s">
        <v>2</v>
      </c>
      <c r="D290">
        <v>2019</v>
      </c>
      <c r="E290">
        <v>10994</v>
      </c>
      <c r="F290" s="7">
        <v>2611.6</v>
      </c>
      <c r="G290" s="3">
        <v>43790</v>
      </c>
      <c r="H290" t="s">
        <v>280</v>
      </c>
      <c r="I290" s="3">
        <v>43731</v>
      </c>
      <c r="J290" s="3">
        <f t="shared" si="14"/>
        <v>43761</v>
      </c>
      <c r="K290" t="s">
        <v>4</v>
      </c>
      <c r="L290">
        <v>2020</v>
      </c>
      <c r="M290">
        <v>1565</v>
      </c>
      <c r="N290" s="3">
        <v>43879</v>
      </c>
      <c r="O290" s="3">
        <v>43880</v>
      </c>
      <c r="P290" s="5">
        <f t="shared" si="13"/>
        <v>119</v>
      </c>
      <c r="Q290" s="6">
        <f t="shared" si="12"/>
        <v>310780.39999999997</v>
      </c>
      <c r="R290" t="s">
        <v>281</v>
      </c>
    </row>
    <row r="291" spans="1:18">
      <c r="A291">
        <v>1</v>
      </c>
      <c r="B291" t="s">
        <v>55</v>
      </c>
      <c r="C291" t="s">
        <v>2</v>
      </c>
      <c r="D291">
        <v>2019</v>
      </c>
      <c r="E291">
        <v>3819</v>
      </c>
      <c r="F291" s="7">
        <v>300</v>
      </c>
      <c r="G291" s="3">
        <v>43614</v>
      </c>
      <c r="H291">
        <v>118</v>
      </c>
      <c r="I291" s="3">
        <v>43598</v>
      </c>
      <c r="J291" s="3">
        <f t="shared" si="14"/>
        <v>43628</v>
      </c>
      <c r="K291" t="s">
        <v>4</v>
      </c>
      <c r="L291">
        <v>2020</v>
      </c>
      <c r="M291">
        <v>1579</v>
      </c>
      <c r="N291" s="3">
        <v>43880</v>
      </c>
      <c r="O291" s="3">
        <v>43885</v>
      </c>
      <c r="P291" s="5">
        <f t="shared" si="13"/>
        <v>257</v>
      </c>
      <c r="Q291" s="6">
        <f t="shared" si="12"/>
        <v>77100</v>
      </c>
      <c r="R291" t="s">
        <v>282</v>
      </c>
    </row>
    <row r="292" spans="1:18">
      <c r="A292">
        <v>1</v>
      </c>
      <c r="B292" t="s">
        <v>55</v>
      </c>
      <c r="C292" t="s">
        <v>2</v>
      </c>
      <c r="D292">
        <v>2020</v>
      </c>
      <c r="E292">
        <v>216</v>
      </c>
      <c r="F292" s="7">
        <v>1059.69</v>
      </c>
      <c r="G292" s="3">
        <v>43860</v>
      </c>
      <c r="H292" t="s">
        <v>283</v>
      </c>
      <c r="I292" s="3">
        <v>43837</v>
      </c>
      <c r="J292" s="3">
        <f t="shared" si="14"/>
        <v>43867</v>
      </c>
      <c r="K292" t="s">
        <v>4</v>
      </c>
      <c r="L292">
        <v>2020</v>
      </c>
      <c r="M292">
        <v>1580</v>
      </c>
      <c r="N292" s="3">
        <v>43880</v>
      </c>
      <c r="O292" s="3">
        <v>43885</v>
      </c>
      <c r="P292" s="5">
        <f t="shared" si="13"/>
        <v>18</v>
      </c>
      <c r="Q292" s="6">
        <f t="shared" si="12"/>
        <v>19074.420000000002</v>
      </c>
      <c r="R292" t="s">
        <v>70</v>
      </c>
    </row>
    <row r="293" spans="1:18">
      <c r="A293">
        <v>1</v>
      </c>
      <c r="B293" t="s">
        <v>55</v>
      </c>
      <c r="C293" t="s">
        <v>2</v>
      </c>
      <c r="D293">
        <v>2020</v>
      </c>
      <c r="E293">
        <v>386</v>
      </c>
      <c r="F293" s="7">
        <v>3172</v>
      </c>
      <c r="G293" s="3">
        <v>43860</v>
      </c>
      <c r="H293">
        <v>19</v>
      </c>
      <c r="I293" s="3">
        <v>43858</v>
      </c>
      <c r="J293" s="3">
        <f t="shared" si="14"/>
        <v>43888</v>
      </c>
      <c r="K293" t="s">
        <v>4</v>
      </c>
      <c r="L293">
        <v>2020</v>
      </c>
      <c r="M293">
        <v>1581</v>
      </c>
      <c r="N293" s="3">
        <v>43880</v>
      </c>
      <c r="O293" s="3">
        <v>43880</v>
      </c>
      <c r="P293" s="5">
        <f t="shared" si="13"/>
        <v>-8</v>
      </c>
      <c r="Q293" s="6">
        <f t="shared" si="12"/>
        <v>-25376</v>
      </c>
      <c r="R293" t="s">
        <v>284</v>
      </c>
    </row>
    <row r="294" spans="1:18">
      <c r="A294">
        <v>1</v>
      </c>
      <c r="B294" t="s">
        <v>55</v>
      </c>
      <c r="C294" t="s">
        <v>52</v>
      </c>
      <c r="D294">
        <v>2020</v>
      </c>
      <c r="E294">
        <v>45</v>
      </c>
      <c r="F294" s="7">
        <v>800</v>
      </c>
      <c r="G294" s="3">
        <v>43845</v>
      </c>
      <c r="H294">
        <v>2</v>
      </c>
      <c r="I294" s="3">
        <v>43844</v>
      </c>
      <c r="J294" s="3">
        <f t="shared" si="14"/>
        <v>43874</v>
      </c>
      <c r="K294" t="s">
        <v>4</v>
      </c>
      <c r="L294">
        <v>2020</v>
      </c>
      <c r="M294">
        <v>1585</v>
      </c>
      <c r="N294" s="3">
        <v>43880</v>
      </c>
      <c r="O294" s="3">
        <v>43885</v>
      </c>
      <c r="P294" s="5">
        <f t="shared" si="13"/>
        <v>11</v>
      </c>
      <c r="Q294" s="6">
        <f t="shared" si="12"/>
        <v>8800</v>
      </c>
      <c r="R294" t="s">
        <v>285</v>
      </c>
    </row>
    <row r="295" spans="1:18">
      <c r="A295">
        <v>1</v>
      </c>
      <c r="B295" t="s">
        <v>55</v>
      </c>
      <c r="C295" t="s">
        <v>2</v>
      </c>
      <c r="D295">
        <v>2020</v>
      </c>
      <c r="E295">
        <v>204</v>
      </c>
      <c r="F295" s="7">
        <v>12618.42</v>
      </c>
      <c r="G295" s="3">
        <v>43860</v>
      </c>
      <c r="H295" t="s">
        <v>286</v>
      </c>
      <c r="I295" s="3">
        <v>43838</v>
      </c>
      <c r="J295" s="3">
        <f t="shared" si="14"/>
        <v>43868</v>
      </c>
      <c r="K295" t="s">
        <v>4</v>
      </c>
      <c r="L295">
        <v>2020</v>
      </c>
      <c r="M295">
        <v>1589</v>
      </c>
      <c r="N295" s="3">
        <v>43880</v>
      </c>
      <c r="O295" s="3">
        <v>43880</v>
      </c>
      <c r="P295" s="5">
        <f t="shared" si="13"/>
        <v>12</v>
      </c>
      <c r="Q295" s="6">
        <f t="shared" si="12"/>
        <v>151421.04</v>
      </c>
      <c r="R295" t="s">
        <v>287</v>
      </c>
    </row>
    <row r="296" spans="1:18">
      <c r="A296">
        <v>1</v>
      </c>
      <c r="B296" t="s">
        <v>55</v>
      </c>
      <c r="C296" t="s">
        <v>2</v>
      </c>
      <c r="D296">
        <v>2020</v>
      </c>
      <c r="E296">
        <v>204</v>
      </c>
      <c r="F296" s="7">
        <v>6000</v>
      </c>
      <c r="G296" s="3">
        <v>43860</v>
      </c>
      <c r="H296" t="s">
        <v>286</v>
      </c>
      <c r="I296" s="3">
        <v>43838</v>
      </c>
      <c r="J296" s="3">
        <f t="shared" si="14"/>
        <v>43868</v>
      </c>
      <c r="K296" t="s">
        <v>4</v>
      </c>
      <c r="L296">
        <v>2020</v>
      </c>
      <c r="M296">
        <v>1590</v>
      </c>
      <c r="N296" s="3">
        <v>43880</v>
      </c>
      <c r="O296" s="3">
        <v>43880</v>
      </c>
      <c r="P296" s="5">
        <f t="shared" si="13"/>
        <v>12</v>
      </c>
      <c r="Q296" s="6">
        <f t="shared" si="12"/>
        <v>72000</v>
      </c>
      <c r="R296" t="s">
        <v>287</v>
      </c>
    </row>
    <row r="297" spans="1:18">
      <c r="A297">
        <v>1</v>
      </c>
      <c r="B297" t="s">
        <v>55</v>
      </c>
      <c r="C297" t="s">
        <v>2</v>
      </c>
      <c r="D297">
        <v>2020</v>
      </c>
      <c r="E297">
        <v>1006</v>
      </c>
      <c r="F297" s="7">
        <v>513.65</v>
      </c>
      <c r="G297" s="3">
        <v>43880</v>
      </c>
      <c r="H297" t="s">
        <v>288</v>
      </c>
      <c r="I297" s="3">
        <v>43769</v>
      </c>
      <c r="J297" s="3">
        <f t="shared" si="14"/>
        <v>43799</v>
      </c>
      <c r="K297" t="s">
        <v>4</v>
      </c>
      <c r="L297">
        <v>2020</v>
      </c>
      <c r="M297">
        <v>1591</v>
      </c>
      <c r="N297" s="3">
        <v>43880</v>
      </c>
      <c r="O297" s="3">
        <v>43893</v>
      </c>
      <c r="P297" s="5">
        <f t="shared" si="13"/>
        <v>94</v>
      </c>
      <c r="Q297" s="6">
        <f t="shared" si="12"/>
        <v>48283.1</v>
      </c>
      <c r="R297" t="s">
        <v>60</v>
      </c>
    </row>
    <row r="298" spans="1:18">
      <c r="A298">
        <v>1</v>
      </c>
      <c r="B298" t="s">
        <v>55</v>
      </c>
      <c r="C298" t="s">
        <v>2</v>
      </c>
      <c r="D298">
        <v>2020</v>
      </c>
      <c r="E298">
        <v>999</v>
      </c>
      <c r="F298" s="7">
        <v>38.090000000000003</v>
      </c>
      <c r="G298" s="3">
        <v>43880</v>
      </c>
      <c r="H298" t="s">
        <v>289</v>
      </c>
      <c r="I298" s="3">
        <v>43769</v>
      </c>
      <c r="J298" s="3">
        <f t="shared" si="14"/>
        <v>43799</v>
      </c>
      <c r="K298" t="s">
        <v>4</v>
      </c>
      <c r="L298">
        <v>2020</v>
      </c>
      <c r="M298">
        <v>1592</v>
      </c>
      <c r="N298" s="3">
        <v>43880</v>
      </c>
      <c r="O298" s="3">
        <v>43893</v>
      </c>
      <c r="P298" s="5">
        <f t="shared" si="13"/>
        <v>94</v>
      </c>
      <c r="Q298" s="6">
        <f t="shared" si="12"/>
        <v>3580.4600000000005</v>
      </c>
      <c r="R298" t="s">
        <v>60</v>
      </c>
    </row>
    <row r="299" spans="1:18">
      <c r="A299">
        <v>1</v>
      </c>
      <c r="B299" t="s">
        <v>55</v>
      </c>
      <c r="C299" t="s">
        <v>2</v>
      </c>
      <c r="D299">
        <v>2020</v>
      </c>
      <c r="E299">
        <v>1004</v>
      </c>
      <c r="F299" s="7">
        <v>51.04</v>
      </c>
      <c r="G299" s="3">
        <v>43880</v>
      </c>
      <c r="H299" t="s">
        <v>290</v>
      </c>
      <c r="I299" s="3">
        <v>43769</v>
      </c>
      <c r="J299" s="3">
        <f t="shared" si="14"/>
        <v>43799</v>
      </c>
      <c r="K299" t="s">
        <v>4</v>
      </c>
      <c r="L299">
        <v>2020</v>
      </c>
      <c r="M299">
        <v>1592</v>
      </c>
      <c r="N299" s="3">
        <v>43880</v>
      </c>
      <c r="O299" s="3">
        <v>43893</v>
      </c>
      <c r="P299" s="5">
        <f t="shared" si="13"/>
        <v>94</v>
      </c>
      <c r="Q299" s="6">
        <f t="shared" si="12"/>
        <v>4797.76</v>
      </c>
      <c r="R299" t="s">
        <v>60</v>
      </c>
    </row>
    <row r="300" spans="1:18">
      <c r="A300">
        <v>1</v>
      </c>
      <c r="B300" t="s">
        <v>55</v>
      </c>
      <c r="C300" t="s">
        <v>2</v>
      </c>
      <c r="D300">
        <v>2020</v>
      </c>
      <c r="E300">
        <v>1005</v>
      </c>
      <c r="F300" s="7">
        <v>25.21</v>
      </c>
      <c r="G300" s="3">
        <v>43880</v>
      </c>
      <c r="H300" t="s">
        <v>291</v>
      </c>
      <c r="I300" s="3">
        <v>43769</v>
      </c>
      <c r="J300" s="3">
        <f t="shared" si="14"/>
        <v>43799</v>
      </c>
      <c r="K300" t="s">
        <v>4</v>
      </c>
      <c r="L300">
        <v>2020</v>
      </c>
      <c r="M300">
        <v>1592</v>
      </c>
      <c r="N300" s="3">
        <v>43880</v>
      </c>
      <c r="O300" s="3">
        <v>43893</v>
      </c>
      <c r="P300" s="5">
        <f t="shared" si="13"/>
        <v>94</v>
      </c>
      <c r="Q300" s="6">
        <f t="shared" si="12"/>
        <v>2369.7400000000002</v>
      </c>
      <c r="R300" t="s">
        <v>60</v>
      </c>
    </row>
    <row r="301" spans="1:18">
      <c r="A301">
        <v>1</v>
      </c>
      <c r="B301" t="s">
        <v>55</v>
      </c>
      <c r="C301" t="s">
        <v>2</v>
      </c>
      <c r="D301">
        <v>2020</v>
      </c>
      <c r="E301">
        <v>1006</v>
      </c>
      <c r="F301" s="7">
        <v>513.65</v>
      </c>
      <c r="G301" s="3">
        <v>43880</v>
      </c>
      <c r="H301" t="s">
        <v>288</v>
      </c>
      <c r="I301" s="3">
        <v>43769</v>
      </c>
      <c r="J301" s="3">
        <f t="shared" si="14"/>
        <v>43799</v>
      </c>
      <c r="K301" t="s">
        <v>4</v>
      </c>
      <c r="L301">
        <v>2020</v>
      </c>
      <c r="M301">
        <v>1592</v>
      </c>
      <c r="N301" s="3">
        <v>43880</v>
      </c>
      <c r="O301" s="3">
        <v>43893</v>
      </c>
      <c r="P301" s="5">
        <f t="shared" si="13"/>
        <v>94</v>
      </c>
      <c r="Q301" s="6">
        <f t="shared" si="12"/>
        <v>48283.1</v>
      </c>
      <c r="R301" t="s">
        <v>60</v>
      </c>
    </row>
    <row r="302" spans="1:18">
      <c r="A302">
        <v>1</v>
      </c>
      <c r="B302" t="s">
        <v>55</v>
      </c>
      <c r="C302" t="s">
        <v>2</v>
      </c>
      <c r="D302">
        <v>2020</v>
      </c>
      <c r="E302">
        <v>1015</v>
      </c>
      <c r="F302" s="7">
        <v>341.38</v>
      </c>
      <c r="G302" s="3">
        <v>43880</v>
      </c>
      <c r="H302" t="s">
        <v>292</v>
      </c>
      <c r="I302" s="3">
        <v>43769</v>
      </c>
      <c r="J302" s="3">
        <f t="shared" si="14"/>
        <v>43799</v>
      </c>
      <c r="K302" t="s">
        <v>4</v>
      </c>
      <c r="L302">
        <v>2020</v>
      </c>
      <c r="M302">
        <v>1592</v>
      </c>
      <c r="N302" s="3">
        <v>43880</v>
      </c>
      <c r="O302" s="3">
        <v>43893</v>
      </c>
      <c r="P302" s="5">
        <f t="shared" si="13"/>
        <v>94</v>
      </c>
      <c r="Q302" s="6">
        <f t="shared" si="12"/>
        <v>32089.72</v>
      </c>
      <c r="R302" t="s">
        <v>60</v>
      </c>
    </row>
    <row r="303" spans="1:18">
      <c r="A303">
        <v>1</v>
      </c>
      <c r="B303" t="s">
        <v>55</v>
      </c>
      <c r="C303" t="s">
        <v>2</v>
      </c>
      <c r="D303">
        <v>2020</v>
      </c>
      <c r="E303">
        <v>1016</v>
      </c>
      <c r="F303" s="7">
        <v>24.94</v>
      </c>
      <c r="G303" s="3">
        <v>43880</v>
      </c>
      <c r="H303" t="s">
        <v>293</v>
      </c>
      <c r="I303" s="3">
        <v>43769</v>
      </c>
      <c r="J303" s="3">
        <f t="shared" si="14"/>
        <v>43799</v>
      </c>
      <c r="K303" t="s">
        <v>4</v>
      </c>
      <c r="L303">
        <v>2020</v>
      </c>
      <c r="M303">
        <v>1592</v>
      </c>
      <c r="N303" s="3">
        <v>43880</v>
      </c>
      <c r="O303" s="3">
        <v>43893</v>
      </c>
      <c r="P303" s="5">
        <f t="shared" si="13"/>
        <v>94</v>
      </c>
      <c r="Q303" s="6">
        <f t="shared" si="12"/>
        <v>2344.36</v>
      </c>
      <c r="R303" t="s">
        <v>60</v>
      </c>
    </row>
    <row r="304" spans="1:18">
      <c r="A304">
        <v>1</v>
      </c>
      <c r="B304" t="s">
        <v>55</v>
      </c>
      <c r="C304" t="s">
        <v>2</v>
      </c>
      <c r="D304">
        <v>2020</v>
      </c>
      <c r="E304">
        <v>1025</v>
      </c>
      <c r="F304" s="7">
        <v>25.21</v>
      </c>
      <c r="G304" s="3">
        <v>43880</v>
      </c>
      <c r="H304" t="s">
        <v>294</v>
      </c>
      <c r="I304" s="3">
        <v>43769</v>
      </c>
      <c r="J304" s="3">
        <f t="shared" si="14"/>
        <v>43799</v>
      </c>
      <c r="K304" t="s">
        <v>4</v>
      </c>
      <c r="L304">
        <v>2020</v>
      </c>
      <c r="M304">
        <v>1592</v>
      </c>
      <c r="N304" s="3">
        <v>43880</v>
      </c>
      <c r="O304" s="3">
        <v>43893</v>
      </c>
      <c r="P304" s="5">
        <f t="shared" si="13"/>
        <v>94</v>
      </c>
      <c r="Q304" s="6">
        <f t="shared" si="12"/>
        <v>2369.7400000000002</v>
      </c>
      <c r="R304" t="s">
        <v>60</v>
      </c>
    </row>
    <row r="305" spans="1:18">
      <c r="A305">
        <v>1</v>
      </c>
      <c r="B305" t="s">
        <v>55</v>
      </c>
      <c r="C305" t="s">
        <v>2</v>
      </c>
      <c r="D305">
        <v>2020</v>
      </c>
      <c r="E305">
        <v>989</v>
      </c>
      <c r="F305" s="7">
        <v>2.09</v>
      </c>
      <c r="G305" s="3">
        <v>43880</v>
      </c>
      <c r="H305" t="s">
        <v>295</v>
      </c>
      <c r="I305" s="3">
        <v>43769</v>
      </c>
      <c r="J305" s="3">
        <f t="shared" si="14"/>
        <v>43799</v>
      </c>
      <c r="K305" t="s">
        <v>4</v>
      </c>
      <c r="L305">
        <v>2020</v>
      </c>
      <c r="M305">
        <v>1593</v>
      </c>
      <c r="N305" s="3">
        <v>43880</v>
      </c>
      <c r="O305" s="3">
        <v>43893</v>
      </c>
      <c r="P305" s="5">
        <f t="shared" si="13"/>
        <v>94</v>
      </c>
      <c r="Q305" s="6">
        <f t="shared" si="12"/>
        <v>196.45999999999998</v>
      </c>
      <c r="R305" t="s">
        <v>60</v>
      </c>
    </row>
    <row r="306" spans="1:18">
      <c r="A306">
        <v>1</v>
      </c>
      <c r="B306" t="s">
        <v>55</v>
      </c>
      <c r="C306" t="s">
        <v>2</v>
      </c>
      <c r="D306">
        <v>2020</v>
      </c>
      <c r="E306">
        <v>1008</v>
      </c>
      <c r="F306" s="7">
        <v>4.7</v>
      </c>
      <c r="G306" s="3">
        <v>43880</v>
      </c>
      <c r="H306" t="s">
        <v>296</v>
      </c>
      <c r="I306" s="3">
        <v>43769</v>
      </c>
      <c r="J306" s="3">
        <f t="shared" si="14"/>
        <v>43799</v>
      </c>
      <c r="K306" t="s">
        <v>4</v>
      </c>
      <c r="L306">
        <v>2020</v>
      </c>
      <c r="M306">
        <v>1593</v>
      </c>
      <c r="N306" s="3">
        <v>43880</v>
      </c>
      <c r="O306" s="3">
        <v>43893</v>
      </c>
      <c r="P306" s="5">
        <f t="shared" si="13"/>
        <v>94</v>
      </c>
      <c r="Q306" s="6">
        <f t="shared" ref="Q306:Q364" si="15">P306*F306</f>
        <v>441.8</v>
      </c>
      <c r="R306" t="s">
        <v>60</v>
      </c>
    </row>
    <row r="307" spans="1:18">
      <c r="A307">
        <v>1</v>
      </c>
      <c r="B307" t="s">
        <v>55</v>
      </c>
      <c r="C307" t="s">
        <v>2</v>
      </c>
      <c r="D307">
        <v>2020</v>
      </c>
      <c r="E307">
        <v>1019</v>
      </c>
      <c r="F307" s="7">
        <v>2.09</v>
      </c>
      <c r="G307" s="3">
        <v>43880</v>
      </c>
      <c r="H307" t="s">
        <v>297</v>
      </c>
      <c r="I307" s="3">
        <v>43769</v>
      </c>
      <c r="J307" s="3">
        <f t="shared" si="14"/>
        <v>43799</v>
      </c>
      <c r="K307" t="s">
        <v>4</v>
      </c>
      <c r="L307">
        <v>2020</v>
      </c>
      <c r="M307">
        <v>1593</v>
      </c>
      <c r="N307" s="3">
        <v>43880</v>
      </c>
      <c r="O307" s="3">
        <v>43893</v>
      </c>
      <c r="P307" s="5">
        <f t="shared" si="13"/>
        <v>94</v>
      </c>
      <c r="Q307" s="6">
        <f t="shared" si="15"/>
        <v>196.45999999999998</v>
      </c>
      <c r="R307" t="s">
        <v>60</v>
      </c>
    </row>
    <row r="308" spans="1:18">
      <c r="A308">
        <v>1</v>
      </c>
      <c r="B308" t="s">
        <v>55</v>
      </c>
      <c r="C308" t="s">
        <v>2</v>
      </c>
      <c r="D308">
        <v>2020</v>
      </c>
      <c r="E308">
        <v>991</v>
      </c>
      <c r="F308" s="7">
        <v>188.71</v>
      </c>
      <c r="G308" s="3">
        <v>43880</v>
      </c>
      <c r="H308" t="s">
        <v>298</v>
      </c>
      <c r="I308" s="3">
        <v>43769</v>
      </c>
      <c r="J308" s="3">
        <f t="shared" si="14"/>
        <v>43799</v>
      </c>
      <c r="K308" t="s">
        <v>4</v>
      </c>
      <c r="L308">
        <v>2020</v>
      </c>
      <c r="M308">
        <v>1594</v>
      </c>
      <c r="N308" s="3">
        <v>43880</v>
      </c>
      <c r="O308" s="3">
        <v>43893</v>
      </c>
      <c r="P308" s="5">
        <f t="shared" si="13"/>
        <v>94</v>
      </c>
      <c r="Q308" s="6">
        <f t="shared" si="15"/>
        <v>17738.740000000002</v>
      </c>
      <c r="R308" t="s">
        <v>60</v>
      </c>
    </row>
    <row r="309" spans="1:18">
      <c r="A309">
        <v>1</v>
      </c>
      <c r="B309" t="s">
        <v>55</v>
      </c>
      <c r="C309" t="s">
        <v>2</v>
      </c>
      <c r="D309">
        <v>2020</v>
      </c>
      <c r="E309">
        <v>988</v>
      </c>
      <c r="F309" s="7">
        <v>25.4</v>
      </c>
      <c r="G309" s="3">
        <v>43880</v>
      </c>
      <c r="H309" t="s">
        <v>299</v>
      </c>
      <c r="I309" s="3">
        <v>43769</v>
      </c>
      <c r="J309" s="3">
        <f t="shared" si="14"/>
        <v>43799</v>
      </c>
      <c r="K309" t="s">
        <v>4</v>
      </c>
      <c r="L309">
        <v>2020</v>
      </c>
      <c r="M309">
        <v>1595</v>
      </c>
      <c r="N309" s="3">
        <v>43880</v>
      </c>
      <c r="O309" s="3">
        <v>43893</v>
      </c>
      <c r="P309" s="5">
        <f t="shared" si="13"/>
        <v>94</v>
      </c>
      <c r="Q309" s="6">
        <f t="shared" si="15"/>
        <v>2387.6</v>
      </c>
      <c r="R309" t="s">
        <v>60</v>
      </c>
    </row>
    <row r="310" spans="1:18">
      <c r="A310">
        <v>1</v>
      </c>
      <c r="B310" t="s">
        <v>55</v>
      </c>
      <c r="C310" t="s">
        <v>2</v>
      </c>
      <c r="D310">
        <v>2020</v>
      </c>
      <c r="E310">
        <v>995</v>
      </c>
      <c r="F310" s="7">
        <v>40.21</v>
      </c>
      <c r="G310" s="3">
        <v>43880</v>
      </c>
      <c r="H310" t="s">
        <v>300</v>
      </c>
      <c r="I310" s="3">
        <v>43769</v>
      </c>
      <c r="J310" s="3">
        <f t="shared" si="14"/>
        <v>43799</v>
      </c>
      <c r="K310" t="s">
        <v>4</v>
      </c>
      <c r="L310">
        <v>2020</v>
      </c>
      <c r="M310">
        <v>1595</v>
      </c>
      <c r="N310" s="3">
        <v>43880</v>
      </c>
      <c r="O310" s="3">
        <v>43893</v>
      </c>
      <c r="P310" s="5">
        <f t="shared" si="13"/>
        <v>94</v>
      </c>
      <c r="Q310" s="6">
        <f t="shared" si="15"/>
        <v>3779.7400000000002</v>
      </c>
      <c r="R310" t="s">
        <v>60</v>
      </c>
    </row>
    <row r="311" spans="1:18">
      <c r="A311">
        <v>1</v>
      </c>
      <c r="B311" t="s">
        <v>55</v>
      </c>
      <c r="C311" t="s">
        <v>2</v>
      </c>
      <c r="D311">
        <v>2020</v>
      </c>
      <c r="E311">
        <v>1011</v>
      </c>
      <c r="F311" s="7">
        <v>68.41</v>
      </c>
      <c r="G311" s="3">
        <v>43880</v>
      </c>
      <c r="H311" t="s">
        <v>301</v>
      </c>
      <c r="I311" s="3">
        <v>43769</v>
      </c>
      <c r="J311" s="3">
        <f t="shared" si="14"/>
        <v>43799</v>
      </c>
      <c r="K311" t="s">
        <v>4</v>
      </c>
      <c r="L311">
        <v>2020</v>
      </c>
      <c r="M311">
        <v>1595</v>
      </c>
      <c r="N311" s="3">
        <v>43880</v>
      </c>
      <c r="O311" s="3">
        <v>43893</v>
      </c>
      <c r="P311" s="5">
        <f t="shared" si="13"/>
        <v>94</v>
      </c>
      <c r="Q311" s="6">
        <f t="shared" si="15"/>
        <v>6430.54</v>
      </c>
      <c r="R311" t="s">
        <v>60</v>
      </c>
    </row>
    <row r="312" spans="1:18">
      <c r="A312">
        <v>1</v>
      </c>
      <c r="B312" t="s">
        <v>55</v>
      </c>
      <c r="C312" t="s">
        <v>2</v>
      </c>
      <c r="D312">
        <v>2020</v>
      </c>
      <c r="E312">
        <v>1013</v>
      </c>
      <c r="F312" s="7">
        <v>28.93</v>
      </c>
      <c r="G312" s="3">
        <v>43880</v>
      </c>
      <c r="H312" t="s">
        <v>302</v>
      </c>
      <c r="I312" s="3">
        <v>43769</v>
      </c>
      <c r="J312" s="3">
        <f t="shared" si="14"/>
        <v>43799</v>
      </c>
      <c r="K312" t="s">
        <v>4</v>
      </c>
      <c r="L312">
        <v>2020</v>
      </c>
      <c r="M312">
        <v>1595</v>
      </c>
      <c r="N312" s="3">
        <v>43880</v>
      </c>
      <c r="O312" s="3">
        <v>43893</v>
      </c>
      <c r="P312" s="5">
        <f t="shared" si="13"/>
        <v>94</v>
      </c>
      <c r="Q312" s="6">
        <f t="shared" si="15"/>
        <v>2719.42</v>
      </c>
      <c r="R312" t="s">
        <v>60</v>
      </c>
    </row>
    <row r="313" spans="1:18">
      <c r="A313">
        <v>1</v>
      </c>
      <c r="B313" t="s">
        <v>55</v>
      </c>
      <c r="C313" t="s">
        <v>2</v>
      </c>
      <c r="D313">
        <v>2020</v>
      </c>
      <c r="E313">
        <v>1022</v>
      </c>
      <c r="F313" s="7">
        <v>8.8800000000000008</v>
      </c>
      <c r="G313" s="3">
        <v>43880</v>
      </c>
      <c r="H313" t="s">
        <v>303</v>
      </c>
      <c r="I313" s="3">
        <v>43769</v>
      </c>
      <c r="J313" s="3">
        <f t="shared" si="14"/>
        <v>43799</v>
      </c>
      <c r="K313" t="s">
        <v>4</v>
      </c>
      <c r="L313">
        <v>2020</v>
      </c>
      <c r="M313">
        <v>1596</v>
      </c>
      <c r="N313" s="3">
        <v>43880</v>
      </c>
      <c r="O313" s="3">
        <v>43893</v>
      </c>
      <c r="P313" s="5">
        <f t="shared" si="13"/>
        <v>94</v>
      </c>
      <c r="Q313" s="6">
        <f t="shared" si="15"/>
        <v>834.72</v>
      </c>
      <c r="R313" t="s">
        <v>60</v>
      </c>
    </row>
    <row r="314" spans="1:18">
      <c r="A314">
        <v>1</v>
      </c>
      <c r="B314" t="s">
        <v>55</v>
      </c>
      <c r="C314" t="s">
        <v>2</v>
      </c>
      <c r="D314">
        <v>2020</v>
      </c>
      <c r="E314">
        <v>994</v>
      </c>
      <c r="F314" s="7">
        <v>17.23</v>
      </c>
      <c r="G314" s="3">
        <v>43880</v>
      </c>
      <c r="H314" t="s">
        <v>304</v>
      </c>
      <c r="I314" s="3">
        <v>43769</v>
      </c>
      <c r="J314" s="3">
        <f t="shared" si="14"/>
        <v>43799</v>
      </c>
      <c r="K314" t="s">
        <v>4</v>
      </c>
      <c r="L314">
        <v>2020</v>
      </c>
      <c r="M314">
        <v>1597</v>
      </c>
      <c r="N314" s="3">
        <v>43880</v>
      </c>
      <c r="O314" s="3">
        <v>43893</v>
      </c>
      <c r="P314" s="5">
        <f t="shared" si="13"/>
        <v>94</v>
      </c>
      <c r="Q314" s="6">
        <f t="shared" si="15"/>
        <v>1619.6200000000001</v>
      </c>
      <c r="R314" t="s">
        <v>60</v>
      </c>
    </row>
    <row r="315" spans="1:18">
      <c r="A315">
        <v>1</v>
      </c>
      <c r="B315" t="s">
        <v>55</v>
      </c>
      <c r="C315" t="s">
        <v>2</v>
      </c>
      <c r="D315">
        <v>2020</v>
      </c>
      <c r="E315">
        <v>1016</v>
      </c>
      <c r="F315" s="7">
        <v>24.93</v>
      </c>
      <c r="G315" s="3">
        <v>43880</v>
      </c>
      <c r="H315" t="s">
        <v>293</v>
      </c>
      <c r="I315" s="3">
        <v>43769</v>
      </c>
      <c r="J315" s="3">
        <f t="shared" si="14"/>
        <v>43799</v>
      </c>
      <c r="K315" t="s">
        <v>4</v>
      </c>
      <c r="L315">
        <v>2020</v>
      </c>
      <c r="M315">
        <v>1597</v>
      </c>
      <c r="N315" s="3">
        <v>43880</v>
      </c>
      <c r="O315" s="3">
        <v>43893</v>
      </c>
      <c r="P315" s="5">
        <f t="shared" si="13"/>
        <v>94</v>
      </c>
      <c r="Q315" s="6">
        <f t="shared" si="15"/>
        <v>2343.42</v>
      </c>
      <c r="R315" t="s">
        <v>60</v>
      </c>
    </row>
    <row r="316" spans="1:18">
      <c r="A316">
        <v>1</v>
      </c>
      <c r="B316" t="s">
        <v>55</v>
      </c>
      <c r="C316" t="s">
        <v>2</v>
      </c>
      <c r="D316">
        <v>2020</v>
      </c>
      <c r="E316">
        <v>992</v>
      </c>
      <c r="F316" s="7">
        <v>16.03</v>
      </c>
      <c r="G316" s="3">
        <v>43880</v>
      </c>
      <c r="H316" t="s">
        <v>305</v>
      </c>
      <c r="I316" s="3">
        <v>43769</v>
      </c>
      <c r="J316" s="3">
        <f t="shared" si="14"/>
        <v>43799</v>
      </c>
      <c r="K316" t="s">
        <v>4</v>
      </c>
      <c r="L316">
        <v>2020</v>
      </c>
      <c r="M316">
        <v>1598</v>
      </c>
      <c r="N316" s="3">
        <v>43880</v>
      </c>
      <c r="O316" s="3">
        <v>43893</v>
      </c>
      <c r="P316" s="5">
        <f t="shared" si="13"/>
        <v>94</v>
      </c>
      <c r="Q316" s="6">
        <f t="shared" si="15"/>
        <v>1506.8200000000002</v>
      </c>
      <c r="R316" t="s">
        <v>60</v>
      </c>
    </row>
    <row r="317" spans="1:18">
      <c r="A317">
        <v>1</v>
      </c>
      <c r="B317" t="s">
        <v>55</v>
      </c>
      <c r="C317" t="s">
        <v>2</v>
      </c>
      <c r="D317">
        <v>2020</v>
      </c>
      <c r="E317">
        <v>996</v>
      </c>
      <c r="F317" s="7">
        <v>18.8</v>
      </c>
      <c r="G317" s="3">
        <v>43880</v>
      </c>
      <c r="H317" t="s">
        <v>306</v>
      </c>
      <c r="I317" s="3">
        <v>43769</v>
      </c>
      <c r="J317" s="3">
        <f t="shared" si="14"/>
        <v>43799</v>
      </c>
      <c r="K317" t="s">
        <v>4</v>
      </c>
      <c r="L317">
        <v>2020</v>
      </c>
      <c r="M317">
        <v>1598</v>
      </c>
      <c r="N317" s="3">
        <v>43880</v>
      </c>
      <c r="O317" s="3">
        <v>43893</v>
      </c>
      <c r="P317" s="5">
        <f t="shared" si="13"/>
        <v>94</v>
      </c>
      <c r="Q317" s="6">
        <f t="shared" si="15"/>
        <v>1767.2</v>
      </c>
      <c r="R317" t="s">
        <v>60</v>
      </c>
    </row>
    <row r="318" spans="1:18">
      <c r="A318">
        <v>1</v>
      </c>
      <c r="B318" t="s">
        <v>55</v>
      </c>
      <c r="C318" t="s">
        <v>2</v>
      </c>
      <c r="D318">
        <v>2020</v>
      </c>
      <c r="E318">
        <v>1018</v>
      </c>
      <c r="F318" s="7">
        <v>55.66</v>
      </c>
      <c r="G318" s="3">
        <v>43880</v>
      </c>
      <c r="H318" t="s">
        <v>307</v>
      </c>
      <c r="I318" s="3">
        <v>43769</v>
      </c>
      <c r="J318" s="3">
        <f t="shared" si="14"/>
        <v>43799</v>
      </c>
      <c r="K318" t="s">
        <v>4</v>
      </c>
      <c r="L318">
        <v>2020</v>
      </c>
      <c r="M318">
        <v>1598</v>
      </c>
      <c r="N318" s="3">
        <v>43880</v>
      </c>
      <c r="O318" s="3">
        <v>43893</v>
      </c>
      <c r="P318" s="5">
        <f t="shared" si="13"/>
        <v>94</v>
      </c>
      <c r="Q318" s="6">
        <f t="shared" si="15"/>
        <v>5232.04</v>
      </c>
      <c r="R318" t="s">
        <v>60</v>
      </c>
    </row>
    <row r="319" spans="1:18">
      <c r="A319">
        <v>1</v>
      </c>
      <c r="B319" t="s">
        <v>55</v>
      </c>
      <c r="C319" t="s">
        <v>2</v>
      </c>
      <c r="D319">
        <v>2020</v>
      </c>
      <c r="E319">
        <v>993</v>
      </c>
      <c r="F319" s="7">
        <v>15.84</v>
      </c>
      <c r="G319" s="3">
        <v>43880</v>
      </c>
      <c r="H319" t="s">
        <v>308</v>
      </c>
      <c r="I319" s="3">
        <v>43769</v>
      </c>
      <c r="J319" s="3">
        <f t="shared" si="14"/>
        <v>43799</v>
      </c>
      <c r="K319" t="s">
        <v>4</v>
      </c>
      <c r="L319">
        <v>2020</v>
      </c>
      <c r="M319">
        <v>1599</v>
      </c>
      <c r="N319" s="3">
        <v>43880</v>
      </c>
      <c r="O319" s="3">
        <v>43893</v>
      </c>
      <c r="P319" s="5">
        <f t="shared" si="13"/>
        <v>94</v>
      </c>
      <c r="Q319" s="6">
        <f t="shared" si="15"/>
        <v>1488.96</v>
      </c>
      <c r="R319" t="s">
        <v>60</v>
      </c>
    </row>
    <row r="320" spans="1:18">
      <c r="A320">
        <v>1</v>
      </c>
      <c r="B320" t="s">
        <v>55</v>
      </c>
      <c r="C320" t="s">
        <v>2</v>
      </c>
      <c r="D320">
        <v>2020</v>
      </c>
      <c r="E320">
        <v>1006</v>
      </c>
      <c r="F320" s="7">
        <v>513.82000000000005</v>
      </c>
      <c r="G320" s="3">
        <v>43880</v>
      </c>
      <c r="H320" t="s">
        <v>288</v>
      </c>
      <c r="I320" s="3">
        <v>43769</v>
      </c>
      <c r="J320" s="3">
        <f t="shared" si="14"/>
        <v>43799</v>
      </c>
      <c r="K320" t="s">
        <v>4</v>
      </c>
      <c r="L320">
        <v>2020</v>
      </c>
      <c r="M320">
        <v>1599</v>
      </c>
      <c r="N320" s="3">
        <v>43880</v>
      </c>
      <c r="O320" s="3">
        <v>43893</v>
      </c>
      <c r="P320" s="5">
        <f t="shared" si="13"/>
        <v>94</v>
      </c>
      <c r="Q320" s="6">
        <f t="shared" si="15"/>
        <v>48299.08</v>
      </c>
      <c r="R320" t="s">
        <v>60</v>
      </c>
    </row>
    <row r="321" spans="1:18">
      <c r="A321">
        <v>1</v>
      </c>
      <c r="B321" t="s">
        <v>55</v>
      </c>
      <c r="C321" t="s">
        <v>2</v>
      </c>
      <c r="D321">
        <v>2020</v>
      </c>
      <c r="E321">
        <v>1017</v>
      </c>
      <c r="F321" s="7">
        <v>836.63</v>
      </c>
      <c r="G321" s="3">
        <v>43880</v>
      </c>
      <c r="H321" t="s">
        <v>309</v>
      </c>
      <c r="I321" s="3">
        <v>43769</v>
      </c>
      <c r="J321" s="3">
        <f t="shared" si="14"/>
        <v>43799</v>
      </c>
      <c r="K321" t="s">
        <v>4</v>
      </c>
      <c r="L321">
        <v>2020</v>
      </c>
      <c r="M321">
        <v>1600</v>
      </c>
      <c r="N321" s="3">
        <v>43880</v>
      </c>
      <c r="O321" s="3">
        <v>43893</v>
      </c>
      <c r="P321" s="5">
        <f t="shared" si="13"/>
        <v>94</v>
      </c>
      <c r="Q321" s="6">
        <f t="shared" si="15"/>
        <v>78643.22</v>
      </c>
      <c r="R321" t="s">
        <v>60</v>
      </c>
    </row>
    <row r="322" spans="1:18">
      <c r="A322">
        <v>1</v>
      </c>
      <c r="B322" t="s">
        <v>55</v>
      </c>
      <c r="C322" t="s">
        <v>2</v>
      </c>
      <c r="D322">
        <v>2020</v>
      </c>
      <c r="E322">
        <v>998</v>
      </c>
      <c r="F322" s="7">
        <v>136.38</v>
      </c>
      <c r="G322" s="3">
        <v>43880</v>
      </c>
      <c r="H322" t="s">
        <v>310</v>
      </c>
      <c r="I322" s="3">
        <v>43769</v>
      </c>
      <c r="J322" s="3">
        <f t="shared" si="14"/>
        <v>43799</v>
      </c>
      <c r="K322" t="s">
        <v>4</v>
      </c>
      <c r="L322">
        <v>2020</v>
      </c>
      <c r="M322">
        <v>1601</v>
      </c>
      <c r="N322" s="3">
        <v>43880</v>
      </c>
      <c r="O322" s="3">
        <v>43893</v>
      </c>
      <c r="P322" s="5">
        <f t="shared" ref="P322:P380" si="16">O322-J322</f>
        <v>94</v>
      </c>
      <c r="Q322" s="6">
        <f t="shared" si="15"/>
        <v>12819.72</v>
      </c>
      <c r="R322" t="s">
        <v>60</v>
      </c>
    </row>
    <row r="323" spans="1:18">
      <c r="A323">
        <v>1</v>
      </c>
      <c r="B323" t="s">
        <v>55</v>
      </c>
      <c r="C323" t="s">
        <v>2</v>
      </c>
      <c r="D323">
        <v>2020</v>
      </c>
      <c r="E323">
        <v>1014</v>
      </c>
      <c r="F323" s="7">
        <v>181.18</v>
      </c>
      <c r="G323" s="3">
        <v>43880</v>
      </c>
      <c r="H323" t="s">
        <v>311</v>
      </c>
      <c r="I323" s="3">
        <v>43769</v>
      </c>
      <c r="J323" s="3">
        <f t="shared" ref="J323:J381" si="17">SUM(I323,30)</f>
        <v>43799</v>
      </c>
      <c r="K323" t="s">
        <v>4</v>
      </c>
      <c r="L323">
        <v>2020</v>
      </c>
      <c r="M323">
        <v>1602</v>
      </c>
      <c r="N323" s="3">
        <v>43880</v>
      </c>
      <c r="O323" s="3">
        <v>43893</v>
      </c>
      <c r="P323" s="5">
        <f t="shared" si="16"/>
        <v>94</v>
      </c>
      <c r="Q323" s="6">
        <f t="shared" si="15"/>
        <v>17030.920000000002</v>
      </c>
      <c r="R323" t="s">
        <v>60</v>
      </c>
    </row>
    <row r="324" spans="1:18">
      <c r="A324">
        <v>1</v>
      </c>
      <c r="B324" t="s">
        <v>55</v>
      </c>
      <c r="C324" t="s">
        <v>2</v>
      </c>
      <c r="D324">
        <v>2020</v>
      </c>
      <c r="E324">
        <v>1024</v>
      </c>
      <c r="F324" s="7">
        <v>772.2</v>
      </c>
      <c r="G324" s="3">
        <v>43880</v>
      </c>
      <c r="H324" t="s">
        <v>312</v>
      </c>
      <c r="I324" s="3">
        <v>43769</v>
      </c>
      <c r="J324" s="3">
        <f t="shared" si="17"/>
        <v>43799</v>
      </c>
      <c r="K324" t="s">
        <v>4</v>
      </c>
      <c r="L324">
        <v>2020</v>
      </c>
      <c r="M324">
        <v>1602</v>
      </c>
      <c r="N324" s="3">
        <v>43880</v>
      </c>
      <c r="O324" s="3">
        <v>43893</v>
      </c>
      <c r="P324" s="5">
        <f t="shared" si="16"/>
        <v>94</v>
      </c>
      <c r="Q324" s="6">
        <f t="shared" si="15"/>
        <v>72586.8</v>
      </c>
      <c r="R324" t="s">
        <v>60</v>
      </c>
    </row>
    <row r="325" spans="1:18">
      <c r="A325">
        <v>1</v>
      </c>
      <c r="B325" t="s">
        <v>55</v>
      </c>
      <c r="C325" t="s">
        <v>2</v>
      </c>
      <c r="D325">
        <v>2020</v>
      </c>
      <c r="E325">
        <v>1001</v>
      </c>
      <c r="F325" s="7">
        <v>643.9</v>
      </c>
      <c r="G325" s="3">
        <v>43880</v>
      </c>
      <c r="H325" t="s">
        <v>313</v>
      </c>
      <c r="I325" s="3">
        <v>43769</v>
      </c>
      <c r="J325" s="3">
        <f t="shared" si="17"/>
        <v>43799</v>
      </c>
      <c r="K325" t="s">
        <v>4</v>
      </c>
      <c r="L325">
        <v>2020</v>
      </c>
      <c r="M325">
        <v>1603</v>
      </c>
      <c r="N325" s="3">
        <v>43880</v>
      </c>
      <c r="O325" s="3">
        <v>43893</v>
      </c>
      <c r="P325" s="5">
        <f t="shared" si="16"/>
        <v>94</v>
      </c>
      <c r="Q325" s="6">
        <f t="shared" si="15"/>
        <v>60526.6</v>
      </c>
      <c r="R325" t="s">
        <v>60</v>
      </c>
    </row>
    <row r="326" spans="1:18">
      <c r="A326">
        <v>1</v>
      </c>
      <c r="B326" t="s">
        <v>55</v>
      </c>
      <c r="C326" t="s">
        <v>2</v>
      </c>
      <c r="D326">
        <v>2020</v>
      </c>
      <c r="E326">
        <v>990</v>
      </c>
      <c r="F326" s="7">
        <v>25.21</v>
      </c>
      <c r="G326" s="3">
        <v>43880</v>
      </c>
      <c r="H326" t="s">
        <v>314</v>
      </c>
      <c r="I326" s="3">
        <v>43769</v>
      </c>
      <c r="J326" s="3">
        <f t="shared" si="17"/>
        <v>43799</v>
      </c>
      <c r="K326" t="s">
        <v>4</v>
      </c>
      <c r="L326">
        <v>2020</v>
      </c>
      <c r="M326">
        <v>1604</v>
      </c>
      <c r="N326" s="3">
        <v>43880</v>
      </c>
      <c r="O326" s="3">
        <v>43893</v>
      </c>
      <c r="P326" s="5">
        <f t="shared" si="16"/>
        <v>94</v>
      </c>
      <c r="Q326" s="6">
        <f t="shared" si="15"/>
        <v>2369.7400000000002</v>
      </c>
      <c r="R326" t="s">
        <v>60</v>
      </c>
    </row>
    <row r="327" spans="1:18">
      <c r="A327">
        <v>1</v>
      </c>
      <c r="B327" t="s">
        <v>55</v>
      </c>
      <c r="C327" t="s">
        <v>2</v>
      </c>
      <c r="D327">
        <v>2020</v>
      </c>
      <c r="E327">
        <v>1021</v>
      </c>
      <c r="F327" s="7">
        <v>105.35</v>
      </c>
      <c r="G327" s="3">
        <v>43880</v>
      </c>
      <c r="H327" t="s">
        <v>315</v>
      </c>
      <c r="I327" s="3">
        <v>43769</v>
      </c>
      <c r="J327" s="3">
        <f t="shared" si="17"/>
        <v>43799</v>
      </c>
      <c r="K327" t="s">
        <v>4</v>
      </c>
      <c r="L327">
        <v>2020</v>
      </c>
      <c r="M327">
        <v>1604</v>
      </c>
      <c r="N327" s="3">
        <v>43880</v>
      </c>
      <c r="O327" s="3">
        <v>43893</v>
      </c>
      <c r="P327" s="5">
        <f t="shared" si="16"/>
        <v>94</v>
      </c>
      <c r="Q327" s="6">
        <f t="shared" si="15"/>
        <v>9902.9</v>
      </c>
      <c r="R327" t="s">
        <v>60</v>
      </c>
    </row>
    <row r="328" spans="1:18">
      <c r="A328">
        <v>1</v>
      </c>
      <c r="B328" t="s">
        <v>55</v>
      </c>
      <c r="C328" t="s">
        <v>2</v>
      </c>
      <c r="D328">
        <v>2020</v>
      </c>
      <c r="E328">
        <v>997</v>
      </c>
      <c r="F328" s="7">
        <v>990.2</v>
      </c>
      <c r="G328" s="3">
        <v>43880</v>
      </c>
      <c r="H328" t="s">
        <v>316</v>
      </c>
      <c r="I328" s="3">
        <v>43769</v>
      </c>
      <c r="J328" s="3">
        <f t="shared" si="17"/>
        <v>43799</v>
      </c>
      <c r="K328" t="s">
        <v>4</v>
      </c>
      <c r="L328">
        <v>2020</v>
      </c>
      <c r="M328">
        <v>1605</v>
      </c>
      <c r="N328" s="3">
        <v>43880</v>
      </c>
      <c r="O328" s="3">
        <v>43893</v>
      </c>
      <c r="P328" s="5">
        <f t="shared" si="16"/>
        <v>94</v>
      </c>
      <c r="Q328" s="6">
        <f t="shared" si="15"/>
        <v>93078.8</v>
      </c>
      <c r="R328" t="s">
        <v>60</v>
      </c>
    </row>
    <row r="329" spans="1:18">
      <c r="A329">
        <v>1</v>
      </c>
      <c r="B329" t="s">
        <v>55</v>
      </c>
      <c r="C329" t="s">
        <v>2</v>
      </c>
      <c r="D329">
        <v>2020</v>
      </c>
      <c r="E329">
        <v>1000</v>
      </c>
      <c r="F329" s="7">
        <v>105.04</v>
      </c>
      <c r="G329" s="3">
        <v>43880</v>
      </c>
      <c r="H329" t="s">
        <v>317</v>
      </c>
      <c r="I329" s="3">
        <v>43769</v>
      </c>
      <c r="J329" s="3">
        <f t="shared" si="17"/>
        <v>43799</v>
      </c>
      <c r="K329" t="s">
        <v>4</v>
      </c>
      <c r="L329">
        <v>2020</v>
      </c>
      <c r="M329">
        <v>1605</v>
      </c>
      <c r="N329" s="3">
        <v>43880</v>
      </c>
      <c r="O329" s="3">
        <v>43893</v>
      </c>
      <c r="P329" s="5">
        <f t="shared" si="16"/>
        <v>94</v>
      </c>
      <c r="Q329" s="6">
        <f t="shared" si="15"/>
        <v>9873.76</v>
      </c>
      <c r="R329" t="s">
        <v>60</v>
      </c>
    </row>
    <row r="330" spans="1:18">
      <c r="A330">
        <v>1</v>
      </c>
      <c r="B330" t="s">
        <v>55</v>
      </c>
      <c r="C330" t="s">
        <v>2</v>
      </c>
      <c r="D330">
        <v>2020</v>
      </c>
      <c r="E330">
        <v>1002</v>
      </c>
      <c r="F330" s="7">
        <v>107.38</v>
      </c>
      <c r="G330" s="3">
        <v>43880</v>
      </c>
      <c r="H330" t="s">
        <v>318</v>
      </c>
      <c r="I330" s="3">
        <v>43769</v>
      </c>
      <c r="J330" s="3">
        <f t="shared" si="17"/>
        <v>43799</v>
      </c>
      <c r="K330" t="s">
        <v>4</v>
      </c>
      <c r="L330">
        <v>2020</v>
      </c>
      <c r="M330">
        <v>1605</v>
      </c>
      <c r="N330" s="3">
        <v>43880</v>
      </c>
      <c r="O330" s="3">
        <v>43893</v>
      </c>
      <c r="P330" s="5">
        <f t="shared" si="16"/>
        <v>94</v>
      </c>
      <c r="Q330" s="6">
        <f t="shared" si="15"/>
        <v>10093.719999999999</v>
      </c>
      <c r="R330" t="s">
        <v>60</v>
      </c>
    </row>
    <row r="331" spans="1:18">
      <c r="A331">
        <v>1</v>
      </c>
      <c r="B331" t="s">
        <v>55</v>
      </c>
      <c r="C331" t="s">
        <v>2</v>
      </c>
      <c r="D331">
        <v>2020</v>
      </c>
      <c r="E331">
        <v>1003</v>
      </c>
      <c r="F331" s="7">
        <v>974.56</v>
      </c>
      <c r="G331" s="3">
        <v>43880</v>
      </c>
      <c r="H331" t="s">
        <v>319</v>
      </c>
      <c r="I331" s="3">
        <v>43769</v>
      </c>
      <c r="J331" s="3">
        <f t="shared" si="17"/>
        <v>43799</v>
      </c>
      <c r="K331" t="s">
        <v>4</v>
      </c>
      <c r="L331">
        <v>2020</v>
      </c>
      <c r="M331">
        <v>1605</v>
      </c>
      <c r="N331" s="3">
        <v>43880</v>
      </c>
      <c r="O331" s="3">
        <v>43893</v>
      </c>
      <c r="P331" s="5">
        <f t="shared" si="16"/>
        <v>94</v>
      </c>
      <c r="Q331" s="6">
        <f t="shared" si="15"/>
        <v>91608.639999999999</v>
      </c>
      <c r="R331" t="s">
        <v>60</v>
      </c>
    </row>
    <row r="332" spans="1:18">
      <c r="A332">
        <v>1</v>
      </c>
      <c r="B332" t="s">
        <v>55</v>
      </c>
      <c r="C332" t="s">
        <v>2</v>
      </c>
      <c r="D332">
        <v>2020</v>
      </c>
      <c r="E332">
        <v>1007</v>
      </c>
      <c r="F332" s="7">
        <v>50.25</v>
      </c>
      <c r="G332" s="3">
        <v>43880</v>
      </c>
      <c r="H332" t="s">
        <v>320</v>
      </c>
      <c r="I332" s="3">
        <v>43769</v>
      </c>
      <c r="J332" s="3">
        <f t="shared" si="17"/>
        <v>43799</v>
      </c>
      <c r="K332" t="s">
        <v>4</v>
      </c>
      <c r="L332">
        <v>2020</v>
      </c>
      <c r="M332">
        <v>1605</v>
      </c>
      <c r="N332" s="3">
        <v>43880</v>
      </c>
      <c r="O332" s="3">
        <v>43893</v>
      </c>
      <c r="P332" s="5">
        <f t="shared" si="16"/>
        <v>94</v>
      </c>
      <c r="Q332" s="6">
        <f t="shared" si="15"/>
        <v>4723.5</v>
      </c>
      <c r="R332" t="s">
        <v>60</v>
      </c>
    </row>
    <row r="333" spans="1:18">
      <c r="A333">
        <v>1</v>
      </c>
      <c r="B333" t="s">
        <v>55</v>
      </c>
      <c r="C333" t="s">
        <v>2</v>
      </c>
      <c r="D333">
        <v>2020</v>
      </c>
      <c r="E333">
        <v>1009</v>
      </c>
      <c r="F333" s="7">
        <v>75.25</v>
      </c>
      <c r="G333" s="3">
        <v>43880</v>
      </c>
      <c r="H333" t="s">
        <v>321</v>
      </c>
      <c r="I333" s="3">
        <v>43769</v>
      </c>
      <c r="J333" s="3">
        <f t="shared" si="17"/>
        <v>43799</v>
      </c>
      <c r="K333" t="s">
        <v>4</v>
      </c>
      <c r="L333">
        <v>2020</v>
      </c>
      <c r="M333">
        <v>1605</v>
      </c>
      <c r="N333" s="3">
        <v>43880</v>
      </c>
      <c r="O333" s="3">
        <v>43893</v>
      </c>
      <c r="P333" s="5">
        <f t="shared" si="16"/>
        <v>94</v>
      </c>
      <c r="Q333" s="6">
        <f t="shared" si="15"/>
        <v>7073.5</v>
      </c>
      <c r="R333" t="s">
        <v>60</v>
      </c>
    </row>
    <row r="334" spans="1:18">
      <c r="A334">
        <v>1</v>
      </c>
      <c r="B334" t="s">
        <v>55</v>
      </c>
      <c r="C334" t="s">
        <v>2</v>
      </c>
      <c r="D334">
        <v>2020</v>
      </c>
      <c r="E334">
        <v>1010</v>
      </c>
      <c r="F334" s="7">
        <v>30.52</v>
      </c>
      <c r="G334" s="3">
        <v>43880</v>
      </c>
      <c r="H334" t="s">
        <v>322</v>
      </c>
      <c r="I334" s="3">
        <v>43769</v>
      </c>
      <c r="J334" s="3">
        <f t="shared" si="17"/>
        <v>43799</v>
      </c>
      <c r="K334" t="s">
        <v>4</v>
      </c>
      <c r="L334">
        <v>2020</v>
      </c>
      <c r="M334">
        <v>1605</v>
      </c>
      <c r="N334" s="3">
        <v>43880</v>
      </c>
      <c r="O334" s="3">
        <v>43893</v>
      </c>
      <c r="P334" s="5">
        <f t="shared" si="16"/>
        <v>94</v>
      </c>
      <c r="Q334" s="6">
        <f t="shared" si="15"/>
        <v>2868.88</v>
      </c>
      <c r="R334" t="s">
        <v>60</v>
      </c>
    </row>
    <row r="335" spans="1:18">
      <c r="A335">
        <v>1</v>
      </c>
      <c r="B335" t="s">
        <v>55</v>
      </c>
      <c r="C335" t="s">
        <v>2</v>
      </c>
      <c r="D335">
        <v>2020</v>
      </c>
      <c r="E335">
        <v>1012</v>
      </c>
      <c r="F335" s="7">
        <v>242.87</v>
      </c>
      <c r="G335" s="3">
        <v>43880</v>
      </c>
      <c r="H335" t="s">
        <v>323</v>
      </c>
      <c r="I335" s="3">
        <v>43769</v>
      </c>
      <c r="J335" s="3">
        <f t="shared" si="17"/>
        <v>43799</v>
      </c>
      <c r="K335" t="s">
        <v>4</v>
      </c>
      <c r="L335">
        <v>2020</v>
      </c>
      <c r="M335">
        <v>1605</v>
      </c>
      <c r="N335" s="3">
        <v>43880</v>
      </c>
      <c r="O335" s="3">
        <v>43893</v>
      </c>
      <c r="P335" s="5">
        <f t="shared" si="16"/>
        <v>94</v>
      </c>
      <c r="Q335" s="6">
        <f t="shared" si="15"/>
        <v>22829.78</v>
      </c>
      <c r="R335" t="s">
        <v>60</v>
      </c>
    </row>
    <row r="336" spans="1:18">
      <c r="A336">
        <v>1</v>
      </c>
      <c r="B336" t="s">
        <v>55</v>
      </c>
      <c r="C336" t="s">
        <v>2</v>
      </c>
      <c r="D336">
        <v>2020</v>
      </c>
      <c r="E336">
        <v>1020</v>
      </c>
      <c r="F336" s="7">
        <v>61.41</v>
      </c>
      <c r="G336" s="3">
        <v>43880</v>
      </c>
      <c r="H336" t="s">
        <v>324</v>
      </c>
      <c r="I336" s="3">
        <v>43769</v>
      </c>
      <c r="J336" s="3">
        <f t="shared" si="17"/>
        <v>43799</v>
      </c>
      <c r="K336" t="s">
        <v>4</v>
      </c>
      <c r="L336">
        <v>2020</v>
      </c>
      <c r="M336">
        <v>1605</v>
      </c>
      <c r="N336" s="3">
        <v>43880</v>
      </c>
      <c r="O336" s="3">
        <v>43893</v>
      </c>
      <c r="P336" s="5">
        <f t="shared" si="16"/>
        <v>94</v>
      </c>
      <c r="Q336" s="6">
        <f t="shared" si="15"/>
        <v>5772.54</v>
      </c>
      <c r="R336" t="s">
        <v>60</v>
      </c>
    </row>
    <row r="337" spans="1:18">
      <c r="A337">
        <v>1</v>
      </c>
      <c r="B337" t="s">
        <v>55</v>
      </c>
      <c r="C337" t="s">
        <v>2</v>
      </c>
      <c r="D337">
        <v>2020</v>
      </c>
      <c r="E337">
        <v>1023</v>
      </c>
      <c r="F337" s="7">
        <v>1074.48</v>
      </c>
      <c r="G337" s="3">
        <v>43880</v>
      </c>
      <c r="H337" t="s">
        <v>325</v>
      </c>
      <c r="I337" s="3">
        <v>43769</v>
      </c>
      <c r="J337" s="3">
        <f t="shared" si="17"/>
        <v>43799</v>
      </c>
      <c r="K337" t="s">
        <v>4</v>
      </c>
      <c r="L337">
        <v>2020</v>
      </c>
      <c r="M337">
        <v>1605</v>
      </c>
      <c r="N337" s="3">
        <v>43880</v>
      </c>
      <c r="O337" s="3">
        <v>43893</v>
      </c>
      <c r="P337" s="5">
        <f t="shared" si="16"/>
        <v>94</v>
      </c>
      <c r="Q337" s="6">
        <f t="shared" si="15"/>
        <v>101001.12</v>
      </c>
      <c r="R337" t="s">
        <v>60</v>
      </c>
    </row>
    <row r="338" spans="1:18">
      <c r="A338">
        <v>1</v>
      </c>
      <c r="B338" t="s">
        <v>55</v>
      </c>
      <c r="C338" t="s">
        <v>2</v>
      </c>
      <c r="D338">
        <v>2020</v>
      </c>
      <c r="E338">
        <v>297</v>
      </c>
      <c r="F338" s="7">
        <v>6100</v>
      </c>
      <c r="G338" s="3">
        <v>43860</v>
      </c>
      <c r="H338">
        <v>1</v>
      </c>
      <c r="I338" s="3">
        <v>43843</v>
      </c>
      <c r="J338" s="3">
        <f t="shared" si="17"/>
        <v>43873</v>
      </c>
      <c r="K338" t="s">
        <v>4</v>
      </c>
      <c r="L338">
        <v>2020</v>
      </c>
      <c r="M338">
        <v>1608</v>
      </c>
      <c r="N338" s="3">
        <v>43881</v>
      </c>
      <c r="O338" s="3">
        <v>43881</v>
      </c>
      <c r="P338" s="5">
        <f t="shared" si="16"/>
        <v>8</v>
      </c>
      <c r="Q338" s="6">
        <f t="shared" si="15"/>
        <v>48800</v>
      </c>
      <c r="R338" t="s">
        <v>326</v>
      </c>
    </row>
    <row r="339" spans="1:18">
      <c r="A339">
        <v>1</v>
      </c>
      <c r="B339" t="s">
        <v>55</v>
      </c>
      <c r="C339" t="s">
        <v>2</v>
      </c>
      <c r="D339">
        <v>2020</v>
      </c>
      <c r="E339">
        <v>242</v>
      </c>
      <c r="F339" s="7">
        <v>1000</v>
      </c>
      <c r="G339" s="3">
        <v>43860</v>
      </c>
      <c r="H339">
        <v>2</v>
      </c>
      <c r="I339" s="3">
        <v>43839</v>
      </c>
      <c r="J339" s="3">
        <f t="shared" si="17"/>
        <v>43869</v>
      </c>
      <c r="K339" t="s">
        <v>4</v>
      </c>
      <c r="L339">
        <v>2020</v>
      </c>
      <c r="M339">
        <v>1610</v>
      </c>
      <c r="N339" s="3">
        <v>43881</v>
      </c>
      <c r="O339" s="3">
        <v>43893</v>
      </c>
      <c r="P339" s="5">
        <f t="shared" si="16"/>
        <v>24</v>
      </c>
      <c r="Q339" s="6">
        <f t="shared" si="15"/>
        <v>24000</v>
      </c>
      <c r="R339" t="s">
        <v>327</v>
      </c>
    </row>
    <row r="340" spans="1:18">
      <c r="A340">
        <v>1</v>
      </c>
      <c r="B340" t="s">
        <v>55</v>
      </c>
      <c r="C340" t="s">
        <v>2</v>
      </c>
      <c r="D340">
        <v>2020</v>
      </c>
      <c r="E340">
        <v>210</v>
      </c>
      <c r="F340" s="7">
        <v>30000</v>
      </c>
      <c r="G340" s="3">
        <v>43860</v>
      </c>
      <c r="H340" t="s">
        <v>78</v>
      </c>
      <c r="I340" s="3">
        <v>43838</v>
      </c>
      <c r="J340" s="3">
        <f t="shared" si="17"/>
        <v>43868</v>
      </c>
      <c r="K340" t="s">
        <v>4</v>
      </c>
      <c r="L340">
        <v>2020</v>
      </c>
      <c r="M340">
        <v>1619</v>
      </c>
      <c r="N340" s="3">
        <v>43881</v>
      </c>
      <c r="O340" s="3">
        <v>43885</v>
      </c>
      <c r="P340" s="5">
        <f t="shared" si="16"/>
        <v>17</v>
      </c>
      <c r="Q340" s="6">
        <f t="shared" si="15"/>
        <v>510000</v>
      </c>
      <c r="R340" t="s">
        <v>328</v>
      </c>
    </row>
    <row r="341" spans="1:18">
      <c r="A341">
        <v>1</v>
      </c>
      <c r="B341" t="s">
        <v>55</v>
      </c>
      <c r="C341" t="s">
        <v>2</v>
      </c>
      <c r="D341">
        <v>2020</v>
      </c>
      <c r="E341">
        <v>210</v>
      </c>
      <c r="F341" s="7">
        <v>2574</v>
      </c>
      <c r="G341" s="3">
        <v>43860</v>
      </c>
      <c r="H341" t="s">
        <v>78</v>
      </c>
      <c r="I341" s="3">
        <v>43838</v>
      </c>
      <c r="J341" s="3">
        <f t="shared" si="17"/>
        <v>43868</v>
      </c>
      <c r="K341" t="s">
        <v>4</v>
      </c>
      <c r="L341">
        <v>2020</v>
      </c>
      <c r="M341">
        <v>1620</v>
      </c>
      <c r="N341" s="3">
        <v>43881</v>
      </c>
      <c r="O341" s="3">
        <v>43885</v>
      </c>
      <c r="P341" s="5">
        <f t="shared" si="16"/>
        <v>17</v>
      </c>
      <c r="Q341" s="6">
        <f t="shared" si="15"/>
        <v>43758</v>
      </c>
      <c r="R341" t="s">
        <v>328</v>
      </c>
    </row>
    <row r="342" spans="1:18">
      <c r="A342">
        <v>1</v>
      </c>
      <c r="B342" t="s">
        <v>55</v>
      </c>
      <c r="C342" t="s">
        <v>2</v>
      </c>
      <c r="D342">
        <v>2019</v>
      </c>
      <c r="E342">
        <v>11081</v>
      </c>
      <c r="F342" s="7">
        <v>2699.01</v>
      </c>
      <c r="G342" s="3">
        <v>43802</v>
      </c>
      <c r="H342" t="s">
        <v>329</v>
      </c>
      <c r="I342" s="3">
        <v>43798</v>
      </c>
      <c r="J342" s="3">
        <f t="shared" si="17"/>
        <v>43828</v>
      </c>
      <c r="K342" t="s">
        <v>4</v>
      </c>
      <c r="L342">
        <v>2020</v>
      </c>
      <c r="M342">
        <v>1628</v>
      </c>
      <c r="N342" s="3">
        <v>43881</v>
      </c>
      <c r="O342" s="3">
        <v>43885</v>
      </c>
      <c r="P342" s="5">
        <f t="shared" si="16"/>
        <v>57</v>
      </c>
      <c r="Q342" s="6">
        <f t="shared" si="15"/>
        <v>153843.57</v>
      </c>
      <c r="R342" t="s">
        <v>66</v>
      </c>
    </row>
    <row r="343" spans="1:18">
      <c r="A343">
        <v>1</v>
      </c>
      <c r="B343" t="s">
        <v>55</v>
      </c>
      <c r="C343" t="s">
        <v>2</v>
      </c>
      <c r="D343">
        <v>2020</v>
      </c>
      <c r="E343">
        <v>130</v>
      </c>
      <c r="F343" s="7">
        <v>594.89</v>
      </c>
      <c r="G343" s="3">
        <v>43857</v>
      </c>
      <c r="H343" t="s">
        <v>330</v>
      </c>
      <c r="I343" s="3">
        <v>43832</v>
      </c>
      <c r="J343" s="3">
        <f t="shared" si="17"/>
        <v>43862</v>
      </c>
      <c r="K343" t="s">
        <v>4</v>
      </c>
      <c r="L343">
        <v>2020</v>
      </c>
      <c r="M343">
        <v>1635</v>
      </c>
      <c r="N343" s="3">
        <v>43882</v>
      </c>
      <c r="O343" s="3">
        <v>43885</v>
      </c>
      <c r="P343" s="5">
        <f t="shared" si="16"/>
        <v>23</v>
      </c>
      <c r="Q343" s="6">
        <f t="shared" si="15"/>
        <v>13682.47</v>
      </c>
      <c r="R343" t="s">
        <v>331</v>
      </c>
    </row>
    <row r="344" spans="1:18">
      <c r="A344">
        <v>1</v>
      </c>
      <c r="B344" t="s">
        <v>55</v>
      </c>
      <c r="C344" t="s">
        <v>2</v>
      </c>
      <c r="D344">
        <v>2020</v>
      </c>
      <c r="E344">
        <v>130</v>
      </c>
      <c r="F344" s="7">
        <v>594.89</v>
      </c>
      <c r="G344" s="3">
        <v>43857</v>
      </c>
      <c r="H344" t="s">
        <v>330</v>
      </c>
      <c r="I344" s="3">
        <v>43832</v>
      </c>
      <c r="J344" s="3">
        <f t="shared" si="17"/>
        <v>43862</v>
      </c>
      <c r="K344" t="s">
        <v>4</v>
      </c>
      <c r="L344">
        <v>2020</v>
      </c>
      <c r="M344">
        <v>1636</v>
      </c>
      <c r="N344" s="3">
        <v>43882</v>
      </c>
      <c r="O344" s="3">
        <v>43885</v>
      </c>
      <c r="P344" s="5">
        <f t="shared" si="16"/>
        <v>23</v>
      </c>
      <c r="Q344" s="6">
        <f t="shared" si="15"/>
        <v>13682.47</v>
      </c>
      <c r="R344" t="s">
        <v>331</v>
      </c>
    </row>
    <row r="345" spans="1:18">
      <c r="A345">
        <v>1</v>
      </c>
      <c r="B345" t="s">
        <v>55</v>
      </c>
      <c r="C345" t="s">
        <v>2</v>
      </c>
      <c r="D345">
        <v>2019</v>
      </c>
      <c r="E345">
        <v>11170</v>
      </c>
      <c r="F345" s="7">
        <v>463.6</v>
      </c>
      <c r="G345" s="3">
        <v>43808</v>
      </c>
      <c r="H345">
        <v>2148830</v>
      </c>
      <c r="I345" s="3">
        <v>43797</v>
      </c>
      <c r="J345" s="3">
        <f t="shared" si="17"/>
        <v>43827</v>
      </c>
      <c r="K345" t="s">
        <v>4</v>
      </c>
      <c r="L345">
        <v>2020</v>
      </c>
      <c r="M345">
        <v>1637</v>
      </c>
      <c r="N345" s="3">
        <v>43882</v>
      </c>
      <c r="O345" s="3">
        <v>43887</v>
      </c>
      <c r="P345" s="5">
        <f t="shared" si="16"/>
        <v>60</v>
      </c>
      <c r="Q345" s="6">
        <f t="shared" si="15"/>
        <v>27816</v>
      </c>
      <c r="R345" t="s">
        <v>91</v>
      </c>
    </row>
    <row r="346" spans="1:18">
      <c r="A346">
        <v>1</v>
      </c>
      <c r="B346" t="s">
        <v>55</v>
      </c>
      <c r="C346" t="s">
        <v>2</v>
      </c>
      <c r="D346">
        <v>2020</v>
      </c>
      <c r="E346">
        <v>278</v>
      </c>
      <c r="F346" s="7">
        <v>6362.28</v>
      </c>
      <c r="G346" s="3">
        <v>43860</v>
      </c>
      <c r="H346">
        <v>3</v>
      </c>
      <c r="I346" s="3">
        <v>43845</v>
      </c>
      <c r="J346" s="3">
        <f t="shared" si="17"/>
        <v>43875</v>
      </c>
      <c r="K346" t="s">
        <v>4</v>
      </c>
      <c r="L346">
        <v>2020</v>
      </c>
      <c r="M346">
        <v>1638</v>
      </c>
      <c r="N346" s="3">
        <v>43882</v>
      </c>
      <c r="O346" s="3">
        <v>43885</v>
      </c>
      <c r="P346" s="5">
        <f t="shared" si="16"/>
        <v>10</v>
      </c>
      <c r="Q346" s="6">
        <f t="shared" si="15"/>
        <v>63622.799999999996</v>
      </c>
      <c r="R346" t="s">
        <v>49</v>
      </c>
    </row>
    <row r="347" spans="1:18">
      <c r="A347">
        <v>1</v>
      </c>
      <c r="B347" t="s">
        <v>55</v>
      </c>
      <c r="C347" t="s">
        <v>2</v>
      </c>
      <c r="D347">
        <v>2020</v>
      </c>
      <c r="E347">
        <v>278</v>
      </c>
      <c r="F347" s="7">
        <v>3904.79</v>
      </c>
      <c r="G347" s="3">
        <v>43860</v>
      </c>
      <c r="H347">
        <v>3</v>
      </c>
      <c r="I347" s="3">
        <v>43845</v>
      </c>
      <c r="J347" s="3">
        <f t="shared" si="17"/>
        <v>43875</v>
      </c>
      <c r="K347" t="s">
        <v>4</v>
      </c>
      <c r="L347">
        <v>2020</v>
      </c>
      <c r="M347">
        <v>1639</v>
      </c>
      <c r="N347" s="3">
        <v>43882</v>
      </c>
      <c r="O347" s="3">
        <v>43885</v>
      </c>
      <c r="P347" s="5">
        <f t="shared" si="16"/>
        <v>10</v>
      </c>
      <c r="Q347" s="6">
        <f t="shared" si="15"/>
        <v>39047.9</v>
      </c>
      <c r="R347" t="s">
        <v>49</v>
      </c>
    </row>
    <row r="348" spans="1:18">
      <c r="A348">
        <v>1</v>
      </c>
      <c r="B348" t="s">
        <v>55</v>
      </c>
      <c r="C348" t="s">
        <v>2</v>
      </c>
      <c r="D348">
        <v>2020</v>
      </c>
      <c r="E348">
        <v>278</v>
      </c>
      <c r="F348" s="7">
        <v>90.93</v>
      </c>
      <c r="G348" s="3">
        <v>43860</v>
      </c>
      <c r="H348">
        <v>3</v>
      </c>
      <c r="I348" s="3">
        <v>43845</v>
      </c>
      <c r="J348" s="3">
        <f t="shared" si="17"/>
        <v>43875</v>
      </c>
      <c r="K348" t="s">
        <v>4</v>
      </c>
      <c r="L348">
        <v>2020</v>
      </c>
      <c r="M348">
        <v>1641</v>
      </c>
      <c r="N348" s="3">
        <v>43882</v>
      </c>
      <c r="O348" s="3">
        <v>43885</v>
      </c>
      <c r="P348" s="5">
        <f t="shared" si="16"/>
        <v>10</v>
      </c>
      <c r="Q348" s="6">
        <f t="shared" si="15"/>
        <v>909.30000000000007</v>
      </c>
      <c r="R348" t="s">
        <v>49</v>
      </c>
    </row>
    <row r="349" spans="1:18">
      <c r="A349">
        <v>1</v>
      </c>
      <c r="B349" t="s">
        <v>55</v>
      </c>
      <c r="C349" t="s">
        <v>2</v>
      </c>
      <c r="D349">
        <v>2020</v>
      </c>
      <c r="E349">
        <v>77</v>
      </c>
      <c r="F349" s="7">
        <v>85.4</v>
      </c>
      <c r="G349" s="3">
        <v>43850</v>
      </c>
      <c r="H349">
        <v>68</v>
      </c>
      <c r="I349" s="3">
        <v>43819</v>
      </c>
      <c r="J349" s="3">
        <f t="shared" si="17"/>
        <v>43849</v>
      </c>
      <c r="K349" t="s">
        <v>4</v>
      </c>
      <c r="L349">
        <v>2020</v>
      </c>
      <c r="M349">
        <v>1642</v>
      </c>
      <c r="N349" s="3">
        <v>43882</v>
      </c>
      <c r="O349" s="3">
        <v>43887</v>
      </c>
      <c r="P349" s="5">
        <f t="shared" si="16"/>
        <v>38</v>
      </c>
      <c r="Q349" s="6">
        <f t="shared" si="15"/>
        <v>3245.2000000000003</v>
      </c>
      <c r="R349" t="s">
        <v>332</v>
      </c>
    </row>
    <row r="350" spans="1:18">
      <c r="A350">
        <v>1</v>
      </c>
      <c r="B350" t="s">
        <v>55</v>
      </c>
      <c r="C350" t="s">
        <v>2</v>
      </c>
      <c r="D350">
        <v>2020</v>
      </c>
      <c r="E350">
        <v>76</v>
      </c>
      <c r="F350" s="7">
        <v>150</v>
      </c>
      <c r="G350" s="3">
        <v>43850</v>
      </c>
      <c r="H350" t="s">
        <v>333</v>
      </c>
      <c r="I350" s="3">
        <v>43727</v>
      </c>
      <c r="J350" s="3">
        <f t="shared" si="17"/>
        <v>43757</v>
      </c>
      <c r="K350" t="s">
        <v>4</v>
      </c>
      <c r="L350">
        <v>2020</v>
      </c>
      <c r="M350">
        <v>1644</v>
      </c>
      <c r="N350" s="3">
        <v>43882</v>
      </c>
      <c r="O350" s="3">
        <v>43887</v>
      </c>
      <c r="P350" s="5">
        <f t="shared" si="16"/>
        <v>130</v>
      </c>
      <c r="Q350" s="6">
        <f t="shared" si="15"/>
        <v>19500</v>
      </c>
      <c r="R350" t="s">
        <v>334</v>
      </c>
    </row>
    <row r="351" spans="1:18">
      <c r="A351">
        <v>1</v>
      </c>
      <c r="B351" t="s">
        <v>55</v>
      </c>
      <c r="C351" t="s">
        <v>2</v>
      </c>
      <c r="D351">
        <v>2020</v>
      </c>
      <c r="E351">
        <v>317</v>
      </c>
      <c r="F351" s="7">
        <v>3426.6</v>
      </c>
      <c r="G351" s="3">
        <v>43860</v>
      </c>
      <c r="H351" t="s">
        <v>335</v>
      </c>
      <c r="I351" s="3">
        <v>43847</v>
      </c>
      <c r="J351" s="3">
        <f t="shared" si="17"/>
        <v>43877</v>
      </c>
      <c r="K351" t="s">
        <v>4</v>
      </c>
      <c r="L351">
        <v>2020</v>
      </c>
      <c r="M351">
        <v>1649</v>
      </c>
      <c r="N351" s="3">
        <v>43882</v>
      </c>
      <c r="O351" s="3">
        <v>43885</v>
      </c>
      <c r="P351" s="5">
        <f t="shared" si="16"/>
        <v>8</v>
      </c>
      <c r="Q351" s="6">
        <f t="shared" si="15"/>
        <v>27412.799999999999</v>
      </c>
      <c r="R351" t="s">
        <v>336</v>
      </c>
    </row>
    <row r="352" spans="1:18">
      <c r="A352">
        <v>1</v>
      </c>
      <c r="B352" t="s">
        <v>55</v>
      </c>
      <c r="C352" t="s">
        <v>48</v>
      </c>
      <c r="D352">
        <v>2020</v>
      </c>
      <c r="E352">
        <v>909</v>
      </c>
      <c r="F352" s="7">
        <v>-280.38</v>
      </c>
      <c r="G352" s="3">
        <v>43878</v>
      </c>
      <c r="H352">
        <v>1</v>
      </c>
      <c r="I352" s="3">
        <v>43871</v>
      </c>
      <c r="J352" s="3">
        <f t="shared" si="17"/>
        <v>43901</v>
      </c>
      <c r="K352" t="s">
        <v>4</v>
      </c>
      <c r="L352">
        <v>2020</v>
      </c>
      <c r="M352">
        <v>1650</v>
      </c>
      <c r="N352" s="3">
        <v>43882</v>
      </c>
      <c r="O352" s="3">
        <v>43882</v>
      </c>
      <c r="P352" s="5">
        <f t="shared" si="16"/>
        <v>-19</v>
      </c>
      <c r="Q352" s="6">
        <f t="shared" si="15"/>
        <v>5327.22</v>
      </c>
      <c r="R352" t="s">
        <v>105</v>
      </c>
    </row>
    <row r="353" spans="1:18">
      <c r="A353">
        <v>1</v>
      </c>
      <c r="B353" t="s">
        <v>55</v>
      </c>
      <c r="C353" t="s">
        <v>2</v>
      </c>
      <c r="D353">
        <v>2019</v>
      </c>
      <c r="E353">
        <v>10293</v>
      </c>
      <c r="F353" s="7">
        <v>280.38</v>
      </c>
      <c r="G353" s="3">
        <v>43763</v>
      </c>
      <c r="H353">
        <v>172</v>
      </c>
      <c r="I353" s="3">
        <v>43742</v>
      </c>
      <c r="J353" s="3">
        <f t="shared" si="17"/>
        <v>43772</v>
      </c>
      <c r="K353" t="s">
        <v>4</v>
      </c>
      <c r="L353">
        <v>2020</v>
      </c>
      <c r="M353">
        <v>1650</v>
      </c>
      <c r="N353" s="3">
        <v>43882</v>
      </c>
      <c r="O353" s="3">
        <v>43882</v>
      </c>
      <c r="P353" s="5">
        <f t="shared" si="16"/>
        <v>110</v>
      </c>
      <c r="Q353" s="6">
        <f t="shared" si="15"/>
        <v>30841.8</v>
      </c>
      <c r="R353" t="s">
        <v>105</v>
      </c>
    </row>
    <row r="354" spans="1:18">
      <c r="A354">
        <v>1</v>
      </c>
      <c r="B354" t="s">
        <v>55</v>
      </c>
      <c r="C354" t="s">
        <v>2</v>
      </c>
      <c r="D354">
        <v>2020</v>
      </c>
      <c r="E354">
        <v>908</v>
      </c>
      <c r="F354" s="7">
        <v>280.37</v>
      </c>
      <c r="G354" s="3">
        <v>43878</v>
      </c>
      <c r="H354">
        <v>30</v>
      </c>
      <c r="I354" s="3">
        <v>43871</v>
      </c>
      <c r="J354" s="3">
        <f t="shared" si="17"/>
        <v>43901</v>
      </c>
      <c r="K354" t="s">
        <v>4</v>
      </c>
      <c r="L354">
        <v>2020</v>
      </c>
      <c r="M354">
        <v>1650</v>
      </c>
      <c r="N354" s="3">
        <v>43882</v>
      </c>
      <c r="O354" s="3">
        <v>43882</v>
      </c>
      <c r="P354" s="5">
        <f t="shared" si="16"/>
        <v>-19</v>
      </c>
      <c r="Q354" s="6">
        <f t="shared" si="15"/>
        <v>-5327.03</v>
      </c>
      <c r="R354" t="s">
        <v>105</v>
      </c>
    </row>
    <row r="355" spans="1:18">
      <c r="A355">
        <v>1</v>
      </c>
      <c r="B355" t="s">
        <v>55</v>
      </c>
      <c r="C355" t="s">
        <v>2</v>
      </c>
      <c r="D355">
        <v>2020</v>
      </c>
      <c r="E355">
        <v>163</v>
      </c>
      <c r="F355" s="7">
        <v>3255</v>
      </c>
      <c r="G355" s="3">
        <v>43860</v>
      </c>
      <c r="H355" t="s">
        <v>258</v>
      </c>
      <c r="I355" s="3">
        <v>43837</v>
      </c>
      <c r="J355" s="3">
        <f t="shared" si="17"/>
        <v>43867</v>
      </c>
      <c r="K355" t="s">
        <v>4</v>
      </c>
      <c r="L355">
        <v>2020</v>
      </c>
      <c r="M355">
        <v>1651</v>
      </c>
      <c r="N355" s="3">
        <v>43882</v>
      </c>
      <c r="O355" s="3">
        <v>43885</v>
      </c>
      <c r="P355" s="5">
        <f t="shared" si="16"/>
        <v>18</v>
      </c>
      <c r="Q355" s="6">
        <f t="shared" si="15"/>
        <v>58590</v>
      </c>
      <c r="R355" t="s">
        <v>72</v>
      </c>
    </row>
    <row r="356" spans="1:18">
      <c r="A356">
        <v>1</v>
      </c>
      <c r="B356" t="s">
        <v>55</v>
      </c>
      <c r="C356" t="s">
        <v>2</v>
      </c>
      <c r="D356">
        <v>2020</v>
      </c>
      <c r="E356">
        <v>296</v>
      </c>
      <c r="F356" s="7">
        <v>3100</v>
      </c>
      <c r="G356" s="3">
        <v>43860</v>
      </c>
      <c r="H356" t="s">
        <v>337</v>
      </c>
      <c r="I356" s="3">
        <v>43846</v>
      </c>
      <c r="J356" s="3">
        <f t="shared" si="17"/>
        <v>43876</v>
      </c>
      <c r="K356" t="s">
        <v>4</v>
      </c>
      <c r="L356">
        <v>2020</v>
      </c>
      <c r="M356">
        <v>1652</v>
      </c>
      <c r="N356" s="3">
        <v>43882</v>
      </c>
      <c r="O356" s="3">
        <v>43885</v>
      </c>
      <c r="P356" s="5">
        <f t="shared" si="16"/>
        <v>9</v>
      </c>
      <c r="Q356" s="6">
        <f t="shared" si="15"/>
        <v>27900</v>
      </c>
      <c r="R356" t="s">
        <v>94</v>
      </c>
    </row>
    <row r="357" spans="1:18">
      <c r="A357">
        <v>1</v>
      </c>
      <c r="B357" t="s">
        <v>55</v>
      </c>
      <c r="C357" t="s">
        <v>2</v>
      </c>
      <c r="D357">
        <v>2020</v>
      </c>
      <c r="E357">
        <v>293</v>
      </c>
      <c r="F357" s="7">
        <v>3000</v>
      </c>
      <c r="G357" s="3">
        <v>43860</v>
      </c>
      <c r="H357">
        <v>4</v>
      </c>
      <c r="I357" s="3">
        <v>43846</v>
      </c>
      <c r="J357" s="3">
        <f t="shared" si="17"/>
        <v>43876</v>
      </c>
      <c r="K357" t="s">
        <v>4</v>
      </c>
      <c r="L357">
        <v>2020</v>
      </c>
      <c r="M357">
        <v>1654</v>
      </c>
      <c r="N357" s="3">
        <v>43882</v>
      </c>
      <c r="O357" s="3">
        <v>43885</v>
      </c>
      <c r="P357" s="5">
        <f t="shared" si="16"/>
        <v>9</v>
      </c>
      <c r="Q357" s="6">
        <f t="shared" si="15"/>
        <v>27000</v>
      </c>
      <c r="R357" t="s">
        <v>338</v>
      </c>
    </row>
    <row r="358" spans="1:18">
      <c r="A358">
        <v>1</v>
      </c>
      <c r="B358" t="s">
        <v>55</v>
      </c>
      <c r="C358" t="s">
        <v>2</v>
      </c>
      <c r="D358">
        <v>2020</v>
      </c>
      <c r="E358">
        <v>294</v>
      </c>
      <c r="F358" s="7">
        <v>3000</v>
      </c>
      <c r="G358" s="3">
        <v>43860</v>
      </c>
      <c r="H358">
        <v>5</v>
      </c>
      <c r="I358" s="3">
        <v>43846</v>
      </c>
      <c r="J358" s="3">
        <f t="shared" si="17"/>
        <v>43876</v>
      </c>
      <c r="K358" t="s">
        <v>4</v>
      </c>
      <c r="L358">
        <v>2020</v>
      </c>
      <c r="M358">
        <v>1654</v>
      </c>
      <c r="N358" s="3">
        <v>43882</v>
      </c>
      <c r="O358" s="3">
        <v>43885</v>
      </c>
      <c r="P358" s="5">
        <f t="shared" si="16"/>
        <v>9</v>
      </c>
      <c r="Q358" s="6">
        <f t="shared" si="15"/>
        <v>27000</v>
      </c>
      <c r="R358" t="s">
        <v>338</v>
      </c>
    </row>
    <row r="359" spans="1:18">
      <c r="A359">
        <v>1</v>
      </c>
      <c r="B359" t="s">
        <v>55</v>
      </c>
      <c r="C359" t="s">
        <v>2</v>
      </c>
      <c r="D359">
        <v>2020</v>
      </c>
      <c r="E359">
        <v>331</v>
      </c>
      <c r="F359" s="7">
        <v>7900</v>
      </c>
      <c r="G359" s="3">
        <v>43860</v>
      </c>
      <c r="H359">
        <v>11</v>
      </c>
      <c r="I359" s="3">
        <v>43850</v>
      </c>
      <c r="J359" s="3">
        <f t="shared" si="17"/>
        <v>43880</v>
      </c>
      <c r="K359" t="s">
        <v>4</v>
      </c>
      <c r="L359">
        <v>2020</v>
      </c>
      <c r="M359">
        <v>1654</v>
      </c>
      <c r="N359" s="3">
        <v>43882</v>
      </c>
      <c r="O359" s="3">
        <v>43885</v>
      </c>
      <c r="P359" s="5">
        <f t="shared" si="16"/>
        <v>5</v>
      </c>
      <c r="Q359" s="6">
        <f t="shared" si="15"/>
        <v>39500</v>
      </c>
      <c r="R359" t="s">
        <v>338</v>
      </c>
    </row>
    <row r="360" spans="1:18">
      <c r="A360">
        <v>1</v>
      </c>
      <c r="B360" t="s">
        <v>55</v>
      </c>
      <c r="C360" t="s">
        <v>2</v>
      </c>
      <c r="D360">
        <v>2020</v>
      </c>
      <c r="E360">
        <v>337</v>
      </c>
      <c r="F360" s="7">
        <v>692.55</v>
      </c>
      <c r="G360" s="3">
        <v>43860</v>
      </c>
      <c r="H360" t="s">
        <v>339</v>
      </c>
      <c r="I360" s="3">
        <v>43850</v>
      </c>
      <c r="J360" s="3">
        <f t="shared" si="17"/>
        <v>43880</v>
      </c>
      <c r="K360" t="s">
        <v>4</v>
      </c>
      <c r="L360">
        <v>2020</v>
      </c>
      <c r="M360">
        <v>1846</v>
      </c>
      <c r="N360" s="3">
        <v>43885</v>
      </c>
      <c r="O360" s="3">
        <v>43885</v>
      </c>
      <c r="P360" s="5">
        <f t="shared" si="16"/>
        <v>5</v>
      </c>
      <c r="Q360" s="6">
        <f t="shared" si="15"/>
        <v>3462.75</v>
      </c>
      <c r="R360" t="s">
        <v>109</v>
      </c>
    </row>
    <row r="361" spans="1:18">
      <c r="A361">
        <v>1</v>
      </c>
      <c r="B361" t="s">
        <v>55</v>
      </c>
      <c r="C361" t="s">
        <v>2</v>
      </c>
      <c r="D361">
        <v>2020</v>
      </c>
      <c r="E361">
        <v>211</v>
      </c>
      <c r="F361" s="7">
        <v>8715</v>
      </c>
      <c r="G361" s="3">
        <v>43860</v>
      </c>
      <c r="H361" t="s">
        <v>340</v>
      </c>
      <c r="I361" s="3">
        <v>43840</v>
      </c>
      <c r="J361" s="3">
        <f t="shared" si="17"/>
        <v>43870</v>
      </c>
      <c r="K361" t="s">
        <v>4</v>
      </c>
      <c r="L361">
        <v>2020</v>
      </c>
      <c r="M361">
        <v>1848</v>
      </c>
      <c r="N361" s="3">
        <v>43885</v>
      </c>
      <c r="O361" s="3">
        <v>43885</v>
      </c>
      <c r="P361" s="5">
        <f t="shared" si="16"/>
        <v>15</v>
      </c>
      <c r="Q361" s="6">
        <f t="shared" si="15"/>
        <v>130725</v>
      </c>
      <c r="R361" t="s">
        <v>109</v>
      </c>
    </row>
    <row r="362" spans="1:18">
      <c r="A362">
        <v>1</v>
      </c>
      <c r="B362" t="s">
        <v>55</v>
      </c>
      <c r="C362" t="s">
        <v>2</v>
      </c>
      <c r="D362">
        <v>2020</v>
      </c>
      <c r="E362">
        <v>284</v>
      </c>
      <c r="F362" s="7">
        <v>537.23</v>
      </c>
      <c r="G362" s="3">
        <v>43860</v>
      </c>
      <c r="H362">
        <v>1220000324</v>
      </c>
      <c r="I362" s="3">
        <v>43846</v>
      </c>
      <c r="J362" s="3">
        <f t="shared" si="17"/>
        <v>43876</v>
      </c>
      <c r="K362" t="s">
        <v>4</v>
      </c>
      <c r="L362">
        <v>2020</v>
      </c>
      <c r="M362">
        <v>1851</v>
      </c>
      <c r="N362" s="3">
        <v>43885</v>
      </c>
      <c r="O362" s="3">
        <v>43893</v>
      </c>
      <c r="P362" s="5">
        <f t="shared" si="16"/>
        <v>17</v>
      </c>
      <c r="Q362" s="6">
        <f t="shared" si="15"/>
        <v>9132.91</v>
      </c>
      <c r="R362" t="s">
        <v>341</v>
      </c>
    </row>
    <row r="363" spans="1:18">
      <c r="A363">
        <v>1</v>
      </c>
      <c r="B363" t="s">
        <v>55</v>
      </c>
      <c r="C363" t="s">
        <v>2</v>
      </c>
      <c r="D363">
        <v>2020</v>
      </c>
      <c r="E363">
        <v>284</v>
      </c>
      <c r="F363" s="7">
        <v>118.19</v>
      </c>
      <c r="G363" s="3">
        <v>43860</v>
      </c>
      <c r="H363">
        <v>1220000324</v>
      </c>
      <c r="I363" s="3">
        <v>43846</v>
      </c>
      <c r="J363" s="3">
        <f t="shared" si="17"/>
        <v>43876</v>
      </c>
      <c r="K363" t="s">
        <v>4</v>
      </c>
      <c r="L363">
        <v>2020</v>
      </c>
      <c r="M363">
        <v>1852</v>
      </c>
      <c r="N363" s="3">
        <v>43885</v>
      </c>
      <c r="O363" s="3">
        <v>43893</v>
      </c>
      <c r="P363" s="5">
        <f t="shared" si="16"/>
        <v>17</v>
      </c>
      <c r="Q363" s="6">
        <f t="shared" si="15"/>
        <v>2009.23</v>
      </c>
      <c r="R363" t="s">
        <v>341</v>
      </c>
    </row>
    <row r="364" spans="1:18">
      <c r="A364">
        <v>1</v>
      </c>
      <c r="B364" t="s">
        <v>55</v>
      </c>
      <c r="C364" t="s">
        <v>2</v>
      </c>
      <c r="D364">
        <v>2020</v>
      </c>
      <c r="E364">
        <v>150</v>
      </c>
      <c r="F364" s="7">
        <v>5880</v>
      </c>
      <c r="G364" s="3">
        <v>43859</v>
      </c>
      <c r="H364">
        <v>146</v>
      </c>
      <c r="I364" s="3">
        <v>43810</v>
      </c>
      <c r="J364" s="3">
        <f t="shared" si="17"/>
        <v>43840</v>
      </c>
      <c r="K364" t="s">
        <v>4</v>
      </c>
      <c r="L364">
        <v>2020</v>
      </c>
      <c r="M364">
        <v>1856</v>
      </c>
      <c r="N364" s="3">
        <v>43885</v>
      </c>
      <c r="O364" s="3">
        <v>43885</v>
      </c>
      <c r="P364" s="5">
        <f t="shared" si="16"/>
        <v>45</v>
      </c>
      <c r="Q364" s="6">
        <f t="shared" si="15"/>
        <v>264600</v>
      </c>
      <c r="R364" t="s">
        <v>342</v>
      </c>
    </row>
    <row r="365" spans="1:18">
      <c r="A365">
        <v>1</v>
      </c>
      <c r="B365" t="s">
        <v>55</v>
      </c>
      <c r="C365" t="s">
        <v>2</v>
      </c>
      <c r="D365">
        <v>2020</v>
      </c>
      <c r="E365">
        <v>559</v>
      </c>
      <c r="F365" s="7">
        <v>9755.66</v>
      </c>
      <c r="G365" s="3">
        <v>43861</v>
      </c>
      <c r="H365" t="s">
        <v>343</v>
      </c>
      <c r="I365" s="3">
        <v>43808</v>
      </c>
      <c r="J365" s="3">
        <f t="shared" si="17"/>
        <v>43838</v>
      </c>
      <c r="K365" t="s">
        <v>4</v>
      </c>
      <c r="L365">
        <v>2020</v>
      </c>
      <c r="M365">
        <v>1858</v>
      </c>
      <c r="N365" s="3">
        <v>43885</v>
      </c>
      <c r="O365" s="3">
        <v>43885</v>
      </c>
      <c r="P365" s="5">
        <f t="shared" si="16"/>
        <v>47</v>
      </c>
      <c r="Q365" s="6">
        <f t="shared" ref="Q365:Q428" si="18">P365*F365</f>
        <v>458516.02</v>
      </c>
      <c r="R365" t="s">
        <v>109</v>
      </c>
    </row>
    <row r="366" spans="1:18">
      <c r="A366">
        <v>1</v>
      </c>
      <c r="B366" t="s">
        <v>55</v>
      </c>
      <c r="C366" t="s">
        <v>2</v>
      </c>
      <c r="D366">
        <v>2020</v>
      </c>
      <c r="E366">
        <v>583</v>
      </c>
      <c r="F366" s="7">
        <v>4045.8</v>
      </c>
      <c r="G366" s="3">
        <v>43865</v>
      </c>
      <c r="H366" t="s">
        <v>62</v>
      </c>
      <c r="I366" s="3">
        <v>43861</v>
      </c>
      <c r="J366" s="3">
        <f t="shared" si="17"/>
        <v>43891</v>
      </c>
      <c r="K366" t="s">
        <v>4</v>
      </c>
      <c r="L366">
        <v>2020</v>
      </c>
      <c r="M366">
        <v>1861</v>
      </c>
      <c r="N366" s="3">
        <v>43885</v>
      </c>
      <c r="O366" s="3">
        <v>43885</v>
      </c>
      <c r="P366" s="5">
        <f t="shared" si="16"/>
        <v>-6</v>
      </c>
      <c r="Q366" s="6">
        <f t="shared" si="18"/>
        <v>-24274.800000000003</v>
      </c>
      <c r="R366" t="s">
        <v>108</v>
      </c>
    </row>
    <row r="367" spans="1:18">
      <c r="A367">
        <v>1</v>
      </c>
      <c r="B367" t="s">
        <v>55</v>
      </c>
      <c r="C367" t="s">
        <v>2</v>
      </c>
      <c r="D367">
        <v>2020</v>
      </c>
      <c r="E367">
        <v>68</v>
      </c>
      <c r="F367" s="7">
        <v>49.11</v>
      </c>
      <c r="G367" s="3">
        <v>43847</v>
      </c>
      <c r="H367">
        <v>7</v>
      </c>
      <c r="I367" s="3">
        <v>43816</v>
      </c>
      <c r="J367" s="3">
        <f t="shared" si="17"/>
        <v>43846</v>
      </c>
      <c r="K367" t="s">
        <v>4</v>
      </c>
      <c r="L367">
        <v>2020</v>
      </c>
      <c r="M367">
        <v>1862</v>
      </c>
      <c r="N367" s="3">
        <v>43885</v>
      </c>
      <c r="O367" s="3">
        <v>43885</v>
      </c>
      <c r="P367" s="5">
        <f t="shared" si="16"/>
        <v>39</v>
      </c>
      <c r="Q367" s="6">
        <f t="shared" si="18"/>
        <v>1915.29</v>
      </c>
      <c r="R367" t="s">
        <v>344</v>
      </c>
    </row>
    <row r="368" spans="1:18">
      <c r="A368">
        <v>1</v>
      </c>
      <c r="B368" t="s">
        <v>55</v>
      </c>
      <c r="C368" t="s">
        <v>2</v>
      </c>
      <c r="D368">
        <v>2020</v>
      </c>
      <c r="E368">
        <v>214</v>
      </c>
      <c r="F368" s="7">
        <v>13501.66</v>
      </c>
      <c r="G368" s="3">
        <v>43860</v>
      </c>
      <c r="H368">
        <v>3</v>
      </c>
      <c r="I368" s="3">
        <v>43837</v>
      </c>
      <c r="J368" s="3">
        <f t="shared" si="17"/>
        <v>43867</v>
      </c>
      <c r="K368" t="s">
        <v>4</v>
      </c>
      <c r="L368">
        <v>2020</v>
      </c>
      <c r="M368">
        <v>1864</v>
      </c>
      <c r="N368" s="3">
        <v>43885</v>
      </c>
      <c r="O368" s="3">
        <v>43885</v>
      </c>
      <c r="P368" s="5">
        <f t="shared" si="16"/>
        <v>18</v>
      </c>
      <c r="Q368" s="6">
        <f t="shared" si="18"/>
        <v>243029.88</v>
      </c>
      <c r="R368" t="s">
        <v>58</v>
      </c>
    </row>
    <row r="369" spans="1:18">
      <c r="A369">
        <v>1</v>
      </c>
      <c r="B369" t="s">
        <v>55</v>
      </c>
      <c r="C369" t="s">
        <v>2</v>
      </c>
      <c r="D369">
        <v>2019</v>
      </c>
      <c r="E369">
        <v>11466</v>
      </c>
      <c r="F369" s="7">
        <v>66.88</v>
      </c>
      <c r="G369" s="3">
        <v>43830</v>
      </c>
      <c r="H369" t="s">
        <v>345</v>
      </c>
      <c r="I369" s="3">
        <v>43817</v>
      </c>
      <c r="J369" s="3">
        <f t="shared" si="17"/>
        <v>43847</v>
      </c>
      <c r="K369" t="s">
        <v>4</v>
      </c>
      <c r="L369">
        <v>2020</v>
      </c>
      <c r="M369">
        <v>1868</v>
      </c>
      <c r="N369" s="3">
        <v>43885</v>
      </c>
      <c r="O369" s="3">
        <v>43887</v>
      </c>
      <c r="P369" s="5">
        <f t="shared" si="16"/>
        <v>40</v>
      </c>
      <c r="Q369" s="6">
        <f t="shared" si="18"/>
        <v>2675.2</v>
      </c>
      <c r="R369" t="s">
        <v>346</v>
      </c>
    </row>
    <row r="370" spans="1:18">
      <c r="A370">
        <v>1</v>
      </c>
      <c r="B370" t="s">
        <v>55</v>
      </c>
      <c r="C370" t="s">
        <v>2</v>
      </c>
      <c r="D370">
        <v>2020</v>
      </c>
      <c r="E370">
        <v>124</v>
      </c>
      <c r="F370" s="7">
        <v>66.88</v>
      </c>
      <c r="G370" s="3">
        <v>43857</v>
      </c>
      <c r="H370" t="s">
        <v>347</v>
      </c>
      <c r="I370" s="3">
        <v>43818</v>
      </c>
      <c r="J370" s="3">
        <f t="shared" si="17"/>
        <v>43848</v>
      </c>
      <c r="K370" t="s">
        <v>4</v>
      </c>
      <c r="L370">
        <v>2020</v>
      </c>
      <c r="M370">
        <v>1868</v>
      </c>
      <c r="N370" s="3">
        <v>43885</v>
      </c>
      <c r="O370" s="3">
        <v>43887</v>
      </c>
      <c r="P370" s="5">
        <f t="shared" si="16"/>
        <v>39</v>
      </c>
      <c r="Q370" s="6">
        <f t="shared" si="18"/>
        <v>2608.3199999999997</v>
      </c>
      <c r="R370" t="s">
        <v>346</v>
      </c>
    </row>
    <row r="371" spans="1:18">
      <c r="A371">
        <v>1</v>
      </c>
      <c r="B371" t="s">
        <v>55</v>
      </c>
      <c r="C371" t="s">
        <v>2</v>
      </c>
      <c r="D371">
        <v>2020</v>
      </c>
      <c r="E371">
        <v>125</v>
      </c>
      <c r="F371" s="7">
        <v>66.88</v>
      </c>
      <c r="G371" s="3">
        <v>43857</v>
      </c>
      <c r="H371" t="s">
        <v>348</v>
      </c>
      <c r="I371" s="3">
        <v>43819</v>
      </c>
      <c r="J371" s="3">
        <f t="shared" si="17"/>
        <v>43849</v>
      </c>
      <c r="K371" t="s">
        <v>4</v>
      </c>
      <c r="L371">
        <v>2020</v>
      </c>
      <c r="M371">
        <v>1868</v>
      </c>
      <c r="N371" s="3">
        <v>43885</v>
      </c>
      <c r="O371" s="3">
        <v>43887</v>
      </c>
      <c r="P371" s="5">
        <f t="shared" si="16"/>
        <v>38</v>
      </c>
      <c r="Q371" s="6">
        <f t="shared" si="18"/>
        <v>2541.4399999999996</v>
      </c>
      <c r="R371" t="s">
        <v>346</v>
      </c>
    </row>
    <row r="372" spans="1:18">
      <c r="A372">
        <v>1</v>
      </c>
      <c r="B372" t="s">
        <v>55</v>
      </c>
      <c r="C372" t="s">
        <v>2</v>
      </c>
      <c r="D372">
        <v>2020</v>
      </c>
      <c r="E372">
        <v>91</v>
      </c>
      <c r="F372" s="7">
        <v>260</v>
      </c>
      <c r="G372" s="3">
        <v>43851</v>
      </c>
      <c r="H372">
        <v>41</v>
      </c>
      <c r="I372" s="3">
        <v>43815</v>
      </c>
      <c r="J372" s="3">
        <f t="shared" si="17"/>
        <v>43845</v>
      </c>
      <c r="K372" t="s">
        <v>4</v>
      </c>
      <c r="L372">
        <v>2020</v>
      </c>
      <c r="M372">
        <v>1870</v>
      </c>
      <c r="N372" s="3">
        <v>43885</v>
      </c>
      <c r="O372" s="3">
        <v>43893</v>
      </c>
      <c r="P372" s="5">
        <f t="shared" si="16"/>
        <v>48</v>
      </c>
      <c r="Q372" s="6">
        <f t="shared" si="18"/>
        <v>12480</v>
      </c>
      <c r="R372" t="s">
        <v>349</v>
      </c>
    </row>
    <row r="373" spans="1:18">
      <c r="A373">
        <v>1</v>
      </c>
      <c r="B373" t="s">
        <v>55</v>
      </c>
      <c r="C373" t="s">
        <v>2</v>
      </c>
      <c r="D373">
        <v>2020</v>
      </c>
      <c r="E373">
        <v>665</v>
      </c>
      <c r="F373" s="7">
        <v>488</v>
      </c>
      <c r="G373" s="3">
        <v>43866</v>
      </c>
      <c r="H373">
        <v>23</v>
      </c>
      <c r="I373" s="3">
        <v>43832</v>
      </c>
      <c r="J373" s="3">
        <f t="shared" si="17"/>
        <v>43862</v>
      </c>
      <c r="K373" t="s">
        <v>4</v>
      </c>
      <c r="L373">
        <v>2020</v>
      </c>
      <c r="M373">
        <v>1871</v>
      </c>
      <c r="N373" s="3">
        <v>43885</v>
      </c>
      <c r="O373" s="3">
        <v>43887</v>
      </c>
      <c r="P373" s="5">
        <f t="shared" si="16"/>
        <v>25</v>
      </c>
      <c r="Q373" s="6">
        <f t="shared" si="18"/>
        <v>12200</v>
      </c>
      <c r="R373" t="s">
        <v>350</v>
      </c>
    </row>
    <row r="374" spans="1:18">
      <c r="A374">
        <v>1</v>
      </c>
      <c r="B374" t="s">
        <v>55</v>
      </c>
      <c r="C374" t="s">
        <v>2</v>
      </c>
      <c r="D374">
        <v>2020</v>
      </c>
      <c r="E374">
        <v>115</v>
      </c>
      <c r="F374" s="7">
        <v>1029.5999999999999</v>
      </c>
      <c r="G374" s="3">
        <v>43853</v>
      </c>
      <c r="H374">
        <v>36</v>
      </c>
      <c r="I374" s="3">
        <v>43809</v>
      </c>
      <c r="J374" s="3">
        <f t="shared" si="17"/>
        <v>43839</v>
      </c>
      <c r="K374" t="s">
        <v>4</v>
      </c>
      <c r="L374">
        <v>2020</v>
      </c>
      <c r="M374">
        <v>1872</v>
      </c>
      <c r="N374" s="3">
        <v>43885</v>
      </c>
      <c r="O374" s="3">
        <v>43893</v>
      </c>
      <c r="P374" s="5">
        <f t="shared" si="16"/>
        <v>54</v>
      </c>
      <c r="Q374" s="6">
        <f t="shared" si="18"/>
        <v>55598.399999999994</v>
      </c>
      <c r="R374" t="s">
        <v>349</v>
      </c>
    </row>
    <row r="375" spans="1:18">
      <c r="A375">
        <v>1</v>
      </c>
      <c r="B375" t="s">
        <v>55</v>
      </c>
      <c r="C375" t="s">
        <v>2</v>
      </c>
      <c r="D375">
        <v>2020</v>
      </c>
      <c r="E375">
        <v>400</v>
      </c>
      <c r="F375" s="7">
        <v>91.5</v>
      </c>
      <c r="G375" s="3">
        <v>43860</v>
      </c>
      <c r="H375" t="s">
        <v>351</v>
      </c>
      <c r="I375" s="3">
        <v>43820</v>
      </c>
      <c r="J375" s="3">
        <f t="shared" si="17"/>
        <v>43850</v>
      </c>
      <c r="K375" t="s">
        <v>4</v>
      </c>
      <c r="L375">
        <v>2020</v>
      </c>
      <c r="M375">
        <v>1874</v>
      </c>
      <c r="N375" s="3">
        <v>43885</v>
      </c>
      <c r="O375" s="3">
        <v>43887</v>
      </c>
      <c r="P375" s="5">
        <f t="shared" si="16"/>
        <v>37</v>
      </c>
      <c r="Q375" s="6">
        <f t="shared" si="18"/>
        <v>3385.5</v>
      </c>
      <c r="R375" t="s">
        <v>92</v>
      </c>
    </row>
    <row r="376" spans="1:18">
      <c r="A376">
        <v>1</v>
      </c>
      <c r="B376" t="s">
        <v>55</v>
      </c>
      <c r="C376" t="s">
        <v>2</v>
      </c>
      <c r="D376">
        <v>2020</v>
      </c>
      <c r="E376">
        <v>161</v>
      </c>
      <c r="F376" s="7">
        <v>5388.97</v>
      </c>
      <c r="G376" s="3">
        <v>43860</v>
      </c>
      <c r="H376">
        <v>1</v>
      </c>
      <c r="I376" s="3">
        <v>43837</v>
      </c>
      <c r="J376" s="3">
        <f t="shared" si="17"/>
        <v>43867</v>
      </c>
      <c r="K376" t="s">
        <v>4</v>
      </c>
      <c r="L376">
        <v>2020</v>
      </c>
      <c r="M376">
        <v>1875</v>
      </c>
      <c r="N376" s="3">
        <v>43885</v>
      </c>
      <c r="O376" s="3">
        <v>43885</v>
      </c>
      <c r="P376" s="5">
        <f t="shared" si="16"/>
        <v>18</v>
      </c>
      <c r="Q376" s="6">
        <f t="shared" si="18"/>
        <v>97001.46</v>
      </c>
      <c r="R376" t="s">
        <v>352</v>
      </c>
    </row>
    <row r="377" spans="1:18">
      <c r="A377">
        <v>1</v>
      </c>
      <c r="B377" t="s">
        <v>55</v>
      </c>
      <c r="C377" t="s">
        <v>2</v>
      </c>
      <c r="D377">
        <v>2020</v>
      </c>
      <c r="E377">
        <v>330</v>
      </c>
      <c r="F377" s="7">
        <v>21350</v>
      </c>
      <c r="G377" s="3">
        <v>43860</v>
      </c>
      <c r="H377" t="s">
        <v>353</v>
      </c>
      <c r="I377" s="3">
        <v>43845</v>
      </c>
      <c r="J377" s="3">
        <f t="shared" si="17"/>
        <v>43875</v>
      </c>
      <c r="K377" t="s">
        <v>4</v>
      </c>
      <c r="L377">
        <v>2020</v>
      </c>
      <c r="M377">
        <v>1877</v>
      </c>
      <c r="N377" s="3">
        <v>43885</v>
      </c>
      <c r="O377" s="3">
        <v>43885</v>
      </c>
      <c r="P377" s="5">
        <f t="shared" si="16"/>
        <v>10</v>
      </c>
      <c r="Q377" s="6">
        <f t="shared" si="18"/>
        <v>213500</v>
      </c>
      <c r="R377" t="s">
        <v>354</v>
      </c>
    </row>
    <row r="378" spans="1:18">
      <c r="A378">
        <v>1</v>
      </c>
      <c r="B378" t="s">
        <v>55</v>
      </c>
      <c r="C378" t="s">
        <v>2</v>
      </c>
      <c r="D378">
        <v>2020</v>
      </c>
      <c r="E378">
        <v>575</v>
      </c>
      <c r="F378" s="7">
        <v>6815.29</v>
      </c>
      <c r="G378" s="3">
        <v>43865</v>
      </c>
      <c r="H378" t="s">
        <v>355</v>
      </c>
      <c r="I378" s="3">
        <v>43861</v>
      </c>
      <c r="J378" s="3">
        <f t="shared" si="17"/>
        <v>43891</v>
      </c>
      <c r="K378" t="s">
        <v>4</v>
      </c>
      <c r="L378">
        <v>2020</v>
      </c>
      <c r="M378">
        <v>1884</v>
      </c>
      <c r="N378" s="3">
        <v>43885</v>
      </c>
      <c r="O378" s="3">
        <v>43885</v>
      </c>
      <c r="P378" s="5">
        <f t="shared" si="16"/>
        <v>-6</v>
      </c>
      <c r="Q378" s="6">
        <f t="shared" si="18"/>
        <v>-40891.74</v>
      </c>
      <c r="R378" t="s">
        <v>356</v>
      </c>
    </row>
    <row r="379" spans="1:18">
      <c r="A379">
        <v>1</v>
      </c>
      <c r="B379" t="s">
        <v>55</v>
      </c>
      <c r="C379" t="s">
        <v>2</v>
      </c>
      <c r="D379">
        <v>2020</v>
      </c>
      <c r="E379">
        <v>806</v>
      </c>
      <c r="F379" s="7">
        <v>183</v>
      </c>
      <c r="G379" s="3">
        <v>43871</v>
      </c>
      <c r="H379" t="s">
        <v>100</v>
      </c>
      <c r="I379" s="3">
        <v>43859</v>
      </c>
      <c r="J379" s="3">
        <f t="shared" si="17"/>
        <v>43889</v>
      </c>
      <c r="K379" t="s">
        <v>4</v>
      </c>
      <c r="L379">
        <v>2020</v>
      </c>
      <c r="M379">
        <v>1886</v>
      </c>
      <c r="N379" s="3">
        <v>43885</v>
      </c>
      <c r="O379" s="3">
        <v>43893</v>
      </c>
      <c r="P379" s="5">
        <f t="shared" si="16"/>
        <v>4</v>
      </c>
      <c r="Q379" s="6">
        <f t="shared" si="18"/>
        <v>732</v>
      </c>
      <c r="R379" t="s">
        <v>357</v>
      </c>
    </row>
    <row r="380" spans="1:18">
      <c r="A380">
        <v>1</v>
      </c>
      <c r="B380" t="s">
        <v>55</v>
      </c>
      <c r="C380" t="s">
        <v>2</v>
      </c>
      <c r="D380">
        <v>2020</v>
      </c>
      <c r="E380">
        <v>213</v>
      </c>
      <c r="F380" s="7">
        <v>3004.91</v>
      </c>
      <c r="G380" s="3">
        <v>43860</v>
      </c>
      <c r="H380" t="s">
        <v>270</v>
      </c>
      <c r="I380" s="3">
        <v>43839</v>
      </c>
      <c r="J380" s="3">
        <f t="shared" si="17"/>
        <v>43869</v>
      </c>
      <c r="K380" t="s">
        <v>4</v>
      </c>
      <c r="L380">
        <v>2020</v>
      </c>
      <c r="M380">
        <v>1888</v>
      </c>
      <c r="N380" s="3">
        <v>43886</v>
      </c>
      <c r="O380" s="3">
        <v>43889</v>
      </c>
      <c r="P380" s="5">
        <f t="shared" si="16"/>
        <v>20</v>
      </c>
      <c r="Q380" s="6">
        <f t="shared" si="18"/>
        <v>60098.2</v>
      </c>
      <c r="R380" t="s">
        <v>69</v>
      </c>
    </row>
    <row r="381" spans="1:18">
      <c r="A381">
        <v>1</v>
      </c>
      <c r="B381" t="s">
        <v>55</v>
      </c>
      <c r="C381" t="s">
        <v>2</v>
      </c>
      <c r="D381">
        <v>2020</v>
      </c>
      <c r="E381">
        <v>213</v>
      </c>
      <c r="F381" s="7">
        <v>6481.8</v>
      </c>
      <c r="G381" s="3">
        <v>43860</v>
      </c>
      <c r="H381" t="s">
        <v>270</v>
      </c>
      <c r="I381" s="3">
        <v>43839</v>
      </c>
      <c r="J381" s="3">
        <f t="shared" si="17"/>
        <v>43869</v>
      </c>
      <c r="K381" t="s">
        <v>4</v>
      </c>
      <c r="L381">
        <v>2020</v>
      </c>
      <c r="M381">
        <v>1889</v>
      </c>
      <c r="N381" s="3">
        <v>43886</v>
      </c>
      <c r="O381" s="3">
        <v>43889</v>
      </c>
      <c r="P381" s="5">
        <f t="shared" ref="P381:P444" si="19">O381-J381</f>
        <v>20</v>
      </c>
      <c r="Q381" s="6">
        <f t="shared" si="18"/>
        <v>129636</v>
      </c>
      <c r="R381" t="s">
        <v>69</v>
      </c>
    </row>
    <row r="382" spans="1:18">
      <c r="A382">
        <v>1</v>
      </c>
      <c r="B382" t="s">
        <v>55</v>
      </c>
      <c r="C382" t="s">
        <v>2</v>
      </c>
      <c r="D382">
        <v>2020</v>
      </c>
      <c r="E382">
        <v>213</v>
      </c>
      <c r="F382" s="7">
        <v>10000.040000000001</v>
      </c>
      <c r="G382" s="3">
        <v>43860</v>
      </c>
      <c r="H382" t="s">
        <v>270</v>
      </c>
      <c r="I382" s="3">
        <v>43839</v>
      </c>
      <c r="J382" s="3">
        <f t="shared" ref="J382:J445" si="20">SUM(I382,30)</f>
        <v>43869</v>
      </c>
      <c r="K382" t="s">
        <v>4</v>
      </c>
      <c r="L382">
        <v>2020</v>
      </c>
      <c r="M382">
        <v>1890</v>
      </c>
      <c r="N382" s="3">
        <v>43886</v>
      </c>
      <c r="O382" s="3">
        <v>43889</v>
      </c>
      <c r="P382" s="5">
        <f t="shared" si="19"/>
        <v>20</v>
      </c>
      <c r="Q382" s="6">
        <f t="shared" si="18"/>
        <v>200000.80000000002</v>
      </c>
      <c r="R382" t="s">
        <v>69</v>
      </c>
    </row>
    <row r="383" spans="1:18">
      <c r="A383">
        <v>1</v>
      </c>
      <c r="B383" t="s">
        <v>55</v>
      </c>
      <c r="C383" t="s">
        <v>2</v>
      </c>
      <c r="D383">
        <v>2020</v>
      </c>
      <c r="E383">
        <v>340</v>
      </c>
      <c r="F383" s="7">
        <v>1632</v>
      </c>
      <c r="G383" s="3">
        <v>43860</v>
      </c>
      <c r="H383" t="s">
        <v>358</v>
      </c>
      <c r="I383" s="3">
        <v>43851</v>
      </c>
      <c r="J383" s="3">
        <f t="shared" si="20"/>
        <v>43881</v>
      </c>
      <c r="K383" t="s">
        <v>4</v>
      </c>
      <c r="L383">
        <v>2020</v>
      </c>
      <c r="M383">
        <v>1892</v>
      </c>
      <c r="N383" s="3">
        <v>43886</v>
      </c>
      <c r="O383" s="3">
        <v>43894</v>
      </c>
      <c r="P383" s="5">
        <f t="shared" si="19"/>
        <v>13</v>
      </c>
      <c r="Q383" s="6">
        <f t="shared" si="18"/>
        <v>21216</v>
      </c>
      <c r="R383" t="s">
        <v>359</v>
      </c>
    </row>
    <row r="384" spans="1:18">
      <c r="A384">
        <v>1</v>
      </c>
      <c r="B384" t="s">
        <v>55</v>
      </c>
      <c r="C384" t="s">
        <v>2</v>
      </c>
      <c r="D384">
        <v>2020</v>
      </c>
      <c r="E384">
        <v>364</v>
      </c>
      <c r="F384" s="7">
        <v>525</v>
      </c>
      <c r="G384" s="3">
        <v>43860</v>
      </c>
      <c r="H384" t="s">
        <v>360</v>
      </c>
      <c r="I384" s="3">
        <v>43830</v>
      </c>
      <c r="J384" s="3">
        <f t="shared" si="20"/>
        <v>43860</v>
      </c>
      <c r="K384" t="s">
        <v>4</v>
      </c>
      <c r="L384">
        <v>2020</v>
      </c>
      <c r="M384">
        <v>2069</v>
      </c>
      <c r="N384" s="3">
        <v>43886</v>
      </c>
      <c r="O384" s="3">
        <v>43893</v>
      </c>
      <c r="P384" s="5">
        <f t="shared" si="19"/>
        <v>33</v>
      </c>
      <c r="Q384" s="6">
        <f t="shared" si="18"/>
        <v>17325</v>
      </c>
      <c r="R384" t="s">
        <v>87</v>
      </c>
    </row>
    <row r="385" spans="1:18">
      <c r="A385">
        <v>1</v>
      </c>
      <c r="B385" t="s">
        <v>55</v>
      </c>
      <c r="C385" t="s">
        <v>2</v>
      </c>
      <c r="D385">
        <v>2020</v>
      </c>
      <c r="E385">
        <v>336</v>
      </c>
      <c r="F385" s="7">
        <v>3654</v>
      </c>
      <c r="G385" s="3">
        <v>43860</v>
      </c>
      <c r="H385" t="s">
        <v>361</v>
      </c>
      <c r="I385" s="3">
        <v>43830</v>
      </c>
      <c r="J385" s="3">
        <f t="shared" si="20"/>
        <v>43860</v>
      </c>
      <c r="K385" t="s">
        <v>4</v>
      </c>
      <c r="L385">
        <v>2020</v>
      </c>
      <c r="M385">
        <v>2070</v>
      </c>
      <c r="N385" s="3">
        <v>43886</v>
      </c>
      <c r="O385" s="3">
        <v>43889</v>
      </c>
      <c r="P385" s="5">
        <f t="shared" si="19"/>
        <v>29</v>
      </c>
      <c r="Q385" s="6">
        <f t="shared" si="18"/>
        <v>105966</v>
      </c>
      <c r="R385" t="s">
        <v>87</v>
      </c>
    </row>
    <row r="386" spans="1:18">
      <c r="A386">
        <v>1</v>
      </c>
      <c r="B386" t="s">
        <v>55</v>
      </c>
      <c r="C386" t="s">
        <v>2</v>
      </c>
      <c r="D386">
        <v>2020</v>
      </c>
      <c r="E386">
        <v>157</v>
      </c>
      <c r="F386" s="7">
        <v>6405</v>
      </c>
      <c r="G386" s="3">
        <v>43859</v>
      </c>
      <c r="H386">
        <v>1147</v>
      </c>
      <c r="I386" s="3">
        <v>43472</v>
      </c>
      <c r="J386" s="3">
        <f t="shared" si="20"/>
        <v>43502</v>
      </c>
      <c r="K386" t="s">
        <v>4</v>
      </c>
      <c r="L386">
        <v>2020</v>
      </c>
      <c r="M386">
        <v>2077</v>
      </c>
      <c r="N386" s="3">
        <v>43886</v>
      </c>
      <c r="O386" s="3">
        <v>43889</v>
      </c>
      <c r="P386" s="5">
        <f t="shared" si="19"/>
        <v>387</v>
      </c>
      <c r="Q386" s="6">
        <f t="shared" si="18"/>
        <v>2478735</v>
      </c>
      <c r="R386" t="s">
        <v>362</v>
      </c>
    </row>
    <row r="387" spans="1:18">
      <c r="A387">
        <v>1</v>
      </c>
      <c r="B387" t="s">
        <v>55</v>
      </c>
      <c r="C387" t="s">
        <v>2</v>
      </c>
      <c r="D387">
        <v>2019</v>
      </c>
      <c r="E387">
        <v>1787</v>
      </c>
      <c r="F387" s="7">
        <v>300</v>
      </c>
      <c r="G387" s="3">
        <v>43516</v>
      </c>
      <c r="H387" s="1">
        <v>43831</v>
      </c>
      <c r="I387" s="3">
        <v>43511</v>
      </c>
      <c r="J387" s="3">
        <f t="shared" si="20"/>
        <v>43541</v>
      </c>
      <c r="K387" t="s">
        <v>4</v>
      </c>
      <c r="L387">
        <v>2020</v>
      </c>
      <c r="M387">
        <v>2078</v>
      </c>
      <c r="N387" s="3">
        <v>43886</v>
      </c>
      <c r="O387" s="3">
        <v>43893</v>
      </c>
      <c r="P387" s="5">
        <f t="shared" si="19"/>
        <v>352</v>
      </c>
      <c r="Q387" s="6">
        <f t="shared" si="18"/>
        <v>105600</v>
      </c>
      <c r="R387" t="s">
        <v>363</v>
      </c>
    </row>
    <row r="388" spans="1:18">
      <c r="A388">
        <v>1</v>
      </c>
      <c r="B388" t="s">
        <v>55</v>
      </c>
      <c r="C388" t="s">
        <v>2</v>
      </c>
      <c r="D388">
        <v>2020</v>
      </c>
      <c r="E388">
        <v>842</v>
      </c>
      <c r="F388" s="7">
        <v>10980</v>
      </c>
      <c r="G388" s="3">
        <v>43872</v>
      </c>
      <c r="H388">
        <v>13</v>
      </c>
      <c r="I388" s="3">
        <v>43850</v>
      </c>
      <c r="J388" s="3">
        <f t="shared" si="20"/>
        <v>43880</v>
      </c>
      <c r="K388" t="s">
        <v>4</v>
      </c>
      <c r="L388">
        <v>2020</v>
      </c>
      <c r="M388">
        <v>2079</v>
      </c>
      <c r="N388" s="3">
        <v>43886</v>
      </c>
      <c r="O388" s="3">
        <v>43889</v>
      </c>
      <c r="P388" s="5">
        <f t="shared" si="19"/>
        <v>9</v>
      </c>
      <c r="Q388" s="6">
        <f t="shared" si="18"/>
        <v>98820</v>
      </c>
      <c r="R388" t="s">
        <v>338</v>
      </c>
    </row>
    <row r="389" spans="1:18">
      <c r="A389">
        <v>1</v>
      </c>
      <c r="B389" t="s">
        <v>55</v>
      </c>
      <c r="C389" t="s">
        <v>2</v>
      </c>
      <c r="D389">
        <v>2020</v>
      </c>
      <c r="E389">
        <v>843</v>
      </c>
      <c r="F389" s="7">
        <v>10980</v>
      </c>
      <c r="G389" s="3">
        <v>43872</v>
      </c>
      <c r="H389">
        <v>12</v>
      </c>
      <c r="I389" s="3">
        <v>43850</v>
      </c>
      <c r="J389" s="3">
        <f t="shared" si="20"/>
        <v>43880</v>
      </c>
      <c r="K389" t="s">
        <v>4</v>
      </c>
      <c r="L389">
        <v>2020</v>
      </c>
      <c r="M389">
        <v>2079</v>
      </c>
      <c r="N389" s="3">
        <v>43886</v>
      </c>
      <c r="O389" s="3">
        <v>43889</v>
      </c>
      <c r="P389" s="5">
        <f t="shared" si="19"/>
        <v>9</v>
      </c>
      <c r="Q389" s="6">
        <f t="shared" si="18"/>
        <v>98820</v>
      </c>
      <c r="R389" t="s">
        <v>338</v>
      </c>
    </row>
    <row r="390" spans="1:18">
      <c r="A390">
        <v>1</v>
      </c>
      <c r="B390" t="s">
        <v>55</v>
      </c>
      <c r="C390" t="s">
        <v>2</v>
      </c>
      <c r="D390">
        <v>2020</v>
      </c>
      <c r="E390">
        <v>844</v>
      </c>
      <c r="F390" s="7">
        <v>6400</v>
      </c>
      <c r="G390" s="3">
        <v>43872</v>
      </c>
      <c r="H390">
        <v>10</v>
      </c>
      <c r="I390" s="3">
        <v>43850</v>
      </c>
      <c r="J390" s="3">
        <f t="shared" si="20"/>
        <v>43880</v>
      </c>
      <c r="K390" t="s">
        <v>4</v>
      </c>
      <c r="L390">
        <v>2020</v>
      </c>
      <c r="M390">
        <v>2079</v>
      </c>
      <c r="N390" s="3">
        <v>43886</v>
      </c>
      <c r="O390" s="3">
        <v>43889</v>
      </c>
      <c r="P390" s="5">
        <f t="shared" si="19"/>
        <v>9</v>
      </c>
      <c r="Q390" s="6">
        <f t="shared" si="18"/>
        <v>57600</v>
      </c>
      <c r="R390" t="s">
        <v>338</v>
      </c>
    </row>
    <row r="391" spans="1:18">
      <c r="A391">
        <v>1</v>
      </c>
      <c r="B391" t="s">
        <v>55</v>
      </c>
      <c r="C391" t="s">
        <v>2</v>
      </c>
      <c r="D391">
        <v>2020</v>
      </c>
      <c r="E391">
        <v>975</v>
      </c>
      <c r="F391" s="7">
        <v>2269.1999999999998</v>
      </c>
      <c r="G391" s="3">
        <v>43880</v>
      </c>
      <c r="H391" t="s">
        <v>358</v>
      </c>
      <c r="I391" s="3">
        <v>43878</v>
      </c>
      <c r="J391" s="3">
        <f t="shared" si="20"/>
        <v>43908</v>
      </c>
      <c r="K391" t="s">
        <v>4</v>
      </c>
      <c r="L391">
        <v>2020</v>
      </c>
      <c r="M391">
        <v>2080</v>
      </c>
      <c r="N391" s="3">
        <v>43886</v>
      </c>
      <c r="O391" s="3">
        <v>43889</v>
      </c>
      <c r="P391" s="5">
        <f t="shared" si="19"/>
        <v>-19</v>
      </c>
      <c r="Q391" s="6">
        <f t="shared" si="18"/>
        <v>-43114.799999999996</v>
      </c>
      <c r="R391" t="s">
        <v>364</v>
      </c>
    </row>
    <row r="392" spans="1:18">
      <c r="A392">
        <v>1</v>
      </c>
      <c r="B392" t="s">
        <v>55</v>
      </c>
      <c r="C392" t="s">
        <v>2</v>
      </c>
      <c r="D392">
        <v>2020</v>
      </c>
      <c r="E392">
        <v>389</v>
      </c>
      <c r="F392" s="7">
        <v>341.6</v>
      </c>
      <c r="G392" s="3">
        <v>43860</v>
      </c>
      <c r="H392" t="s">
        <v>365</v>
      </c>
      <c r="I392" s="3">
        <v>43857</v>
      </c>
      <c r="J392" s="3">
        <f t="shared" si="20"/>
        <v>43887</v>
      </c>
      <c r="K392" t="s">
        <v>4</v>
      </c>
      <c r="L392">
        <v>2020</v>
      </c>
      <c r="M392">
        <v>2082</v>
      </c>
      <c r="N392" s="3">
        <v>43886</v>
      </c>
      <c r="O392" s="3">
        <v>43893</v>
      </c>
      <c r="P392" s="5">
        <f t="shared" si="19"/>
        <v>6</v>
      </c>
      <c r="Q392" s="6">
        <f t="shared" si="18"/>
        <v>2049.6000000000004</v>
      </c>
      <c r="R392" t="s">
        <v>366</v>
      </c>
    </row>
    <row r="393" spans="1:18">
      <c r="A393">
        <v>1</v>
      </c>
      <c r="B393" t="s">
        <v>55</v>
      </c>
      <c r="C393" t="s">
        <v>2</v>
      </c>
      <c r="D393">
        <v>2020</v>
      </c>
      <c r="E393">
        <v>1049</v>
      </c>
      <c r="F393" s="7">
        <v>297.68</v>
      </c>
      <c r="G393" s="3">
        <v>43882</v>
      </c>
      <c r="H393">
        <v>223</v>
      </c>
      <c r="I393" s="3">
        <v>43853</v>
      </c>
      <c r="J393" s="3">
        <f t="shared" si="20"/>
        <v>43883</v>
      </c>
      <c r="K393" t="s">
        <v>4</v>
      </c>
      <c r="L393">
        <v>2020</v>
      </c>
      <c r="M393">
        <v>2086</v>
      </c>
      <c r="N393" s="3">
        <v>43886</v>
      </c>
      <c r="O393" s="3">
        <v>43893</v>
      </c>
      <c r="P393" s="5">
        <f t="shared" si="19"/>
        <v>10</v>
      </c>
      <c r="Q393" s="6">
        <f t="shared" si="18"/>
        <v>2976.8</v>
      </c>
      <c r="R393" t="s">
        <v>367</v>
      </c>
    </row>
    <row r="394" spans="1:18">
      <c r="A394">
        <v>1</v>
      </c>
      <c r="B394" t="s">
        <v>55</v>
      </c>
      <c r="C394" t="s">
        <v>2</v>
      </c>
      <c r="D394">
        <v>2020</v>
      </c>
      <c r="E394">
        <v>804</v>
      </c>
      <c r="F394" s="7">
        <v>297.68</v>
      </c>
      <c r="G394" s="3">
        <v>43871</v>
      </c>
      <c r="H394">
        <v>326</v>
      </c>
      <c r="I394" s="3">
        <v>43861</v>
      </c>
      <c r="J394" s="3">
        <f t="shared" si="20"/>
        <v>43891</v>
      </c>
      <c r="K394" t="s">
        <v>4</v>
      </c>
      <c r="L394">
        <v>2020</v>
      </c>
      <c r="M394">
        <v>2087</v>
      </c>
      <c r="N394" s="3">
        <v>43886</v>
      </c>
      <c r="O394" s="3">
        <v>43893</v>
      </c>
      <c r="P394" s="5">
        <f t="shared" si="19"/>
        <v>2</v>
      </c>
      <c r="Q394" s="6">
        <f t="shared" si="18"/>
        <v>595.36</v>
      </c>
      <c r="R394" t="s">
        <v>367</v>
      </c>
    </row>
    <row r="395" spans="1:18">
      <c r="A395">
        <v>1</v>
      </c>
      <c r="B395" t="s">
        <v>55</v>
      </c>
      <c r="C395" t="s">
        <v>2</v>
      </c>
      <c r="D395">
        <v>2020</v>
      </c>
      <c r="E395">
        <v>379</v>
      </c>
      <c r="F395" s="7">
        <v>429.44</v>
      </c>
      <c r="G395" s="3">
        <v>43860</v>
      </c>
      <c r="H395">
        <v>10</v>
      </c>
      <c r="I395" s="3">
        <v>43843</v>
      </c>
      <c r="J395" s="3">
        <f t="shared" si="20"/>
        <v>43873</v>
      </c>
      <c r="K395" t="s">
        <v>4</v>
      </c>
      <c r="L395">
        <v>2020</v>
      </c>
      <c r="M395">
        <v>2088</v>
      </c>
      <c r="N395" s="3">
        <v>43886</v>
      </c>
      <c r="O395" s="3">
        <v>43893</v>
      </c>
      <c r="P395" s="5">
        <f t="shared" si="19"/>
        <v>20</v>
      </c>
      <c r="Q395" s="6">
        <f t="shared" si="18"/>
        <v>8588.7999999999993</v>
      </c>
      <c r="R395" t="s">
        <v>368</v>
      </c>
    </row>
    <row r="396" spans="1:18">
      <c r="A396">
        <v>1</v>
      </c>
      <c r="B396" t="s">
        <v>55</v>
      </c>
      <c r="C396" t="s">
        <v>2</v>
      </c>
      <c r="D396">
        <v>2020</v>
      </c>
      <c r="E396">
        <v>576</v>
      </c>
      <c r="F396" s="7">
        <v>112240.72</v>
      </c>
      <c r="G396" s="3">
        <v>43865</v>
      </c>
      <c r="H396" t="s">
        <v>369</v>
      </c>
      <c r="I396" s="3">
        <v>43817</v>
      </c>
      <c r="J396" s="3">
        <f t="shared" si="20"/>
        <v>43847</v>
      </c>
      <c r="K396" t="s">
        <v>4</v>
      </c>
      <c r="L396">
        <v>2020</v>
      </c>
      <c r="M396">
        <v>2090</v>
      </c>
      <c r="N396" s="3">
        <v>43886</v>
      </c>
      <c r="O396" s="3">
        <v>43889</v>
      </c>
      <c r="P396" s="5">
        <f t="shared" si="19"/>
        <v>42</v>
      </c>
      <c r="Q396" s="6">
        <f t="shared" si="18"/>
        <v>4714110.24</v>
      </c>
      <c r="R396" t="s">
        <v>370</v>
      </c>
    </row>
    <row r="397" spans="1:18">
      <c r="A397">
        <v>1</v>
      </c>
      <c r="B397" t="s">
        <v>55</v>
      </c>
      <c r="C397" t="s">
        <v>2</v>
      </c>
      <c r="D397">
        <v>2020</v>
      </c>
      <c r="E397">
        <v>149</v>
      </c>
      <c r="F397" s="7">
        <v>1000.13</v>
      </c>
      <c r="G397" s="3">
        <v>43858</v>
      </c>
      <c r="H397" t="s">
        <v>371</v>
      </c>
      <c r="I397" s="3">
        <v>43754</v>
      </c>
      <c r="J397" s="3">
        <f t="shared" si="20"/>
        <v>43784</v>
      </c>
      <c r="K397" t="s">
        <v>4</v>
      </c>
      <c r="L397">
        <v>2020</v>
      </c>
      <c r="M397">
        <v>2094</v>
      </c>
      <c r="N397" s="3">
        <v>43886</v>
      </c>
      <c r="O397" s="3">
        <v>43886</v>
      </c>
      <c r="P397" s="5">
        <f t="shared" si="19"/>
        <v>102</v>
      </c>
      <c r="Q397" s="6">
        <f t="shared" si="18"/>
        <v>102013.26</v>
      </c>
      <c r="R397" t="s">
        <v>57</v>
      </c>
    </row>
    <row r="398" spans="1:18">
      <c r="A398">
        <v>1</v>
      </c>
      <c r="B398" t="s">
        <v>55</v>
      </c>
      <c r="C398" t="s">
        <v>2</v>
      </c>
      <c r="D398">
        <v>2020</v>
      </c>
      <c r="E398">
        <v>577</v>
      </c>
      <c r="F398" s="7">
        <v>65287.55</v>
      </c>
      <c r="G398" s="3">
        <v>43865</v>
      </c>
      <c r="H398" t="s">
        <v>372</v>
      </c>
      <c r="I398" s="3">
        <v>43817</v>
      </c>
      <c r="J398" s="3">
        <f t="shared" si="20"/>
        <v>43847</v>
      </c>
      <c r="K398" t="s">
        <v>4</v>
      </c>
      <c r="L398">
        <v>2020</v>
      </c>
      <c r="M398">
        <v>2095</v>
      </c>
      <c r="N398" s="3">
        <v>43886</v>
      </c>
      <c r="O398" s="3">
        <v>43889</v>
      </c>
      <c r="P398" s="5">
        <f t="shared" si="19"/>
        <v>42</v>
      </c>
      <c r="Q398" s="6">
        <f t="shared" si="18"/>
        <v>2742077.1</v>
      </c>
      <c r="R398" t="s">
        <v>370</v>
      </c>
    </row>
    <row r="399" spans="1:18">
      <c r="A399">
        <v>1</v>
      </c>
      <c r="B399" t="s">
        <v>55</v>
      </c>
      <c r="C399" t="s">
        <v>2</v>
      </c>
      <c r="D399">
        <v>2020</v>
      </c>
      <c r="E399">
        <v>577</v>
      </c>
      <c r="F399" s="7">
        <v>70428.14</v>
      </c>
      <c r="G399" s="3">
        <v>43865</v>
      </c>
      <c r="H399" t="s">
        <v>372</v>
      </c>
      <c r="I399" s="3">
        <v>43817</v>
      </c>
      <c r="J399" s="3">
        <f t="shared" si="20"/>
        <v>43847</v>
      </c>
      <c r="K399" t="s">
        <v>4</v>
      </c>
      <c r="L399">
        <v>2020</v>
      </c>
      <c r="M399">
        <v>2096</v>
      </c>
      <c r="N399" s="3">
        <v>43886</v>
      </c>
      <c r="O399" s="3">
        <v>43889</v>
      </c>
      <c r="P399" s="5">
        <f t="shared" si="19"/>
        <v>42</v>
      </c>
      <c r="Q399" s="6">
        <f t="shared" si="18"/>
        <v>2957981.88</v>
      </c>
      <c r="R399" t="s">
        <v>370</v>
      </c>
    </row>
    <row r="400" spans="1:18">
      <c r="A400">
        <v>1</v>
      </c>
      <c r="B400" t="s">
        <v>55</v>
      </c>
      <c r="C400" t="s">
        <v>2</v>
      </c>
      <c r="D400">
        <v>2020</v>
      </c>
      <c r="E400">
        <v>577</v>
      </c>
      <c r="F400" s="7">
        <v>112302.06</v>
      </c>
      <c r="G400" s="3">
        <v>43865</v>
      </c>
      <c r="H400" t="s">
        <v>372</v>
      </c>
      <c r="I400" s="3">
        <v>43817</v>
      </c>
      <c r="J400" s="3">
        <f t="shared" si="20"/>
        <v>43847</v>
      </c>
      <c r="K400" t="s">
        <v>4</v>
      </c>
      <c r="L400">
        <v>2020</v>
      </c>
      <c r="M400">
        <v>2097</v>
      </c>
      <c r="N400" s="3">
        <v>43886</v>
      </c>
      <c r="O400" s="3">
        <v>43889</v>
      </c>
      <c r="P400" s="5">
        <f t="shared" si="19"/>
        <v>42</v>
      </c>
      <c r="Q400" s="6">
        <f t="shared" si="18"/>
        <v>4716686.5199999996</v>
      </c>
      <c r="R400" t="s">
        <v>370</v>
      </c>
    </row>
    <row r="401" spans="1:18">
      <c r="A401">
        <v>1</v>
      </c>
      <c r="B401" t="s">
        <v>55</v>
      </c>
      <c r="C401" t="s">
        <v>2</v>
      </c>
      <c r="D401">
        <v>2020</v>
      </c>
      <c r="E401">
        <v>240</v>
      </c>
      <c r="F401" s="7">
        <v>260</v>
      </c>
      <c r="G401" s="3">
        <v>43860</v>
      </c>
      <c r="H401" t="s">
        <v>373</v>
      </c>
      <c r="I401" s="3">
        <v>43802</v>
      </c>
      <c r="J401" s="3">
        <f t="shared" si="20"/>
        <v>43832</v>
      </c>
      <c r="K401" t="s">
        <v>4</v>
      </c>
      <c r="L401">
        <v>2020</v>
      </c>
      <c r="M401">
        <v>2101</v>
      </c>
      <c r="N401" s="3">
        <v>43886</v>
      </c>
      <c r="O401" s="3">
        <v>43893</v>
      </c>
      <c r="P401" s="5">
        <f t="shared" si="19"/>
        <v>61</v>
      </c>
      <c r="Q401" s="6">
        <f t="shared" si="18"/>
        <v>15860</v>
      </c>
      <c r="R401" t="s">
        <v>374</v>
      </c>
    </row>
    <row r="402" spans="1:18">
      <c r="A402">
        <v>1</v>
      </c>
      <c r="B402" t="s">
        <v>55</v>
      </c>
      <c r="C402" t="s">
        <v>2</v>
      </c>
      <c r="D402">
        <v>2020</v>
      </c>
      <c r="E402">
        <v>778</v>
      </c>
      <c r="F402" s="7">
        <v>1933.58</v>
      </c>
      <c r="G402" s="3">
        <v>43871</v>
      </c>
      <c r="H402" t="s">
        <v>375</v>
      </c>
      <c r="I402" s="3">
        <v>43830</v>
      </c>
      <c r="J402" s="3">
        <f t="shared" si="20"/>
        <v>43860</v>
      </c>
      <c r="K402" t="s">
        <v>4</v>
      </c>
      <c r="L402">
        <v>2020</v>
      </c>
      <c r="M402">
        <v>2102</v>
      </c>
      <c r="N402" s="3">
        <v>43887</v>
      </c>
      <c r="O402" s="3">
        <v>43889</v>
      </c>
      <c r="P402" s="5">
        <f t="shared" si="19"/>
        <v>29</v>
      </c>
      <c r="Q402" s="6">
        <f t="shared" si="18"/>
        <v>56073.82</v>
      </c>
      <c r="R402" t="s">
        <v>87</v>
      </c>
    </row>
    <row r="403" spans="1:18">
      <c r="A403">
        <v>1</v>
      </c>
      <c r="B403" t="s">
        <v>55</v>
      </c>
      <c r="C403" t="s">
        <v>2</v>
      </c>
      <c r="D403">
        <v>2020</v>
      </c>
      <c r="E403">
        <v>155</v>
      </c>
      <c r="F403" s="7">
        <v>315</v>
      </c>
      <c r="G403" s="3">
        <v>43859</v>
      </c>
      <c r="H403">
        <v>620</v>
      </c>
      <c r="I403" s="3">
        <v>43830</v>
      </c>
      <c r="J403" s="3">
        <f t="shared" si="20"/>
        <v>43860</v>
      </c>
      <c r="K403" t="s">
        <v>4</v>
      </c>
      <c r="L403">
        <v>2020</v>
      </c>
      <c r="M403">
        <v>2103</v>
      </c>
      <c r="N403" s="3">
        <v>43887</v>
      </c>
      <c r="O403" s="3">
        <v>43893</v>
      </c>
      <c r="P403" s="5">
        <f t="shared" si="19"/>
        <v>33</v>
      </c>
      <c r="Q403" s="6">
        <f t="shared" si="18"/>
        <v>10395</v>
      </c>
      <c r="R403" t="s">
        <v>97</v>
      </c>
    </row>
    <row r="404" spans="1:18">
      <c r="A404">
        <v>1</v>
      </c>
      <c r="B404" t="s">
        <v>55</v>
      </c>
      <c r="C404" t="s">
        <v>52</v>
      </c>
      <c r="D404">
        <v>2020</v>
      </c>
      <c r="E404">
        <v>745</v>
      </c>
      <c r="F404" s="7">
        <v>766</v>
      </c>
      <c r="G404" s="3">
        <v>43867</v>
      </c>
      <c r="H404">
        <v>1</v>
      </c>
      <c r="I404" s="3">
        <v>43843</v>
      </c>
      <c r="J404" s="3">
        <f t="shared" si="20"/>
        <v>43873</v>
      </c>
      <c r="K404" t="s">
        <v>4</v>
      </c>
      <c r="L404">
        <v>2020</v>
      </c>
      <c r="M404">
        <v>2104</v>
      </c>
      <c r="N404" s="3">
        <v>43887</v>
      </c>
      <c r="O404" s="3">
        <v>43893</v>
      </c>
      <c r="P404" s="5">
        <f t="shared" si="19"/>
        <v>20</v>
      </c>
      <c r="Q404" s="6">
        <f t="shared" si="18"/>
        <v>15320</v>
      </c>
      <c r="R404" t="s">
        <v>376</v>
      </c>
    </row>
    <row r="405" spans="1:18">
      <c r="A405">
        <v>1</v>
      </c>
      <c r="B405" t="s">
        <v>55</v>
      </c>
      <c r="C405" t="s">
        <v>52</v>
      </c>
      <c r="D405">
        <v>2020</v>
      </c>
      <c r="E405">
        <v>123</v>
      </c>
      <c r="F405" s="7">
        <v>4200</v>
      </c>
      <c r="G405" s="3">
        <v>43857</v>
      </c>
      <c r="H405" s="2">
        <v>43831</v>
      </c>
      <c r="I405" s="3">
        <v>43837</v>
      </c>
      <c r="J405" s="3">
        <f t="shared" si="20"/>
        <v>43867</v>
      </c>
      <c r="K405" t="s">
        <v>4</v>
      </c>
      <c r="L405">
        <v>2020</v>
      </c>
      <c r="M405">
        <v>2107</v>
      </c>
      <c r="N405" s="3">
        <v>43887</v>
      </c>
      <c r="O405" s="3">
        <v>43894</v>
      </c>
      <c r="P405" s="5">
        <f t="shared" si="19"/>
        <v>27</v>
      </c>
      <c r="Q405" s="6">
        <f t="shared" si="18"/>
        <v>113400</v>
      </c>
      <c r="R405" t="s">
        <v>377</v>
      </c>
    </row>
    <row r="406" spans="1:18">
      <c r="A406">
        <v>1</v>
      </c>
      <c r="B406" t="s">
        <v>55</v>
      </c>
      <c r="C406" t="s">
        <v>2</v>
      </c>
      <c r="D406">
        <v>2020</v>
      </c>
      <c r="E406">
        <v>807</v>
      </c>
      <c r="F406" s="7">
        <v>512.41999999999996</v>
      </c>
      <c r="G406" s="3">
        <v>43871</v>
      </c>
      <c r="H406" t="s">
        <v>378</v>
      </c>
      <c r="I406" s="3">
        <v>43859</v>
      </c>
      <c r="J406" s="3">
        <f t="shared" si="20"/>
        <v>43889</v>
      </c>
      <c r="K406" t="s">
        <v>4</v>
      </c>
      <c r="L406">
        <v>2020</v>
      </c>
      <c r="M406">
        <v>2108</v>
      </c>
      <c r="N406" s="3">
        <v>43887</v>
      </c>
      <c r="O406" s="3">
        <v>43893</v>
      </c>
      <c r="P406" s="5">
        <f t="shared" si="19"/>
        <v>4</v>
      </c>
      <c r="Q406" s="6">
        <f t="shared" si="18"/>
        <v>2049.6799999999998</v>
      </c>
      <c r="R406" t="s">
        <v>357</v>
      </c>
    </row>
    <row r="407" spans="1:18">
      <c r="A407">
        <v>1</v>
      </c>
      <c r="B407" t="s">
        <v>55</v>
      </c>
      <c r="C407" t="s">
        <v>2</v>
      </c>
      <c r="D407">
        <v>2020</v>
      </c>
      <c r="E407">
        <v>365</v>
      </c>
      <c r="F407" s="7">
        <v>5000</v>
      </c>
      <c r="G407" s="3">
        <v>43860</v>
      </c>
      <c r="H407" s="1">
        <v>43893</v>
      </c>
      <c r="I407" s="3">
        <v>43850</v>
      </c>
      <c r="J407" s="3">
        <f t="shared" si="20"/>
        <v>43880</v>
      </c>
      <c r="K407" t="s">
        <v>4</v>
      </c>
      <c r="L407">
        <v>2020</v>
      </c>
      <c r="M407">
        <v>2109</v>
      </c>
      <c r="N407" s="3">
        <v>43887</v>
      </c>
      <c r="O407" s="3">
        <v>43889</v>
      </c>
      <c r="P407" s="5">
        <f t="shared" si="19"/>
        <v>9</v>
      </c>
      <c r="Q407" s="6">
        <f t="shared" si="18"/>
        <v>45000</v>
      </c>
      <c r="R407" t="s">
        <v>379</v>
      </c>
    </row>
    <row r="408" spans="1:18">
      <c r="A408">
        <v>1</v>
      </c>
      <c r="B408" t="s">
        <v>55</v>
      </c>
      <c r="C408" t="s">
        <v>2</v>
      </c>
      <c r="D408">
        <v>2020</v>
      </c>
      <c r="E408">
        <v>365</v>
      </c>
      <c r="F408" s="7">
        <v>5000</v>
      </c>
      <c r="G408" s="3">
        <v>43860</v>
      </c>
      <c r="H408" s="1">
        <v>43893</v>
      </c>
      <c r="I408" s="3">
        <v>43850</v>
      </c>
      <c r="J408" s="3">
        <f t="shared" si="20"/>
        <v>43880</v>
      </c>
      <c r="K408" t="s">
        <v>4</v>
      </c>
      <c r="L408">
        <v>2020</v>
      </c>
      <c r="M408">
        <v>2110</v>
      </c>
      <c r="N408" s="3">
        <v>43887</v>
      </c>
      <c r="O408" s="3">
        <v>43889</v>
      </c>
      <c r="P408" s="5">
        <f t="shared" si="19"/>
        <v>9</v>
      </c>
      <c r="Q408" s="6">
        <f t="shared" si="18"/>
        <v>45000</v>
      </c>
      <c r="R408" t="s">
        <v>379</v>
      </c>
    </row>
    <row r="409" spans="1:18">
      <c r="A409">
        <v>1</v>
      </c>
      <c r="B409" t="s">
        <v>55</v>
      </c>
      <c r="C409" t="s">
        <v>2</v>
      </c>
      <c r="D409">
        <v>2020</v>
      </c>
      <c r="E409">
        <v>365</v>
      </c>
      <c r="F409" s="7">
        <v>5000</v>
      </c>
      <c r="G409" s="3">
        <v>43860</v>
      </c>
      <c r="H409" s="1">
        <v>43893</v>
      </c>
      <c r="I409" s="3">
        <v>43850</v>
      </c>
      <c r="J409" s="3">
        <f t="shared" si="20"/>
        <v>43880</v>
      </c>
      <c r="K409" t="s">
        <v>4</v>
      </c>
      <c r="L409">
        <v>2020</v>
      </c>
      <c r="M409">
        <v>2111</v>
      </c>
      <c r="N409" s="3">
        <v>43887</v>
      </c>
      <c r="O409" s="3">
        <v>43889</v>
      </c>
      <c r="P409" s="5">
        <f t="shared" si="19"/>
        <v>9</v>
      </c>
      <c r="Q409" s="6">
        <f t="shared" si="18"/>
        <v>45000</v>
      </c>
      <c r="R409" t="s">
        <v>379</v>
      </c>
    </row>
    <row r="410" spans="1:18">
      <c r="A410">
        <v>1</v>
      </c>
      <c r="B410" t="s">
        <v>55</v>
      </c>
      <c r="C410" t="s">
        <v>2</v>
      </c>
      <c r="D410">
        <v>2020</v>
      </c>
      <c r="E410">
        <v>365</v>
      </c>
      <c r="F410" s="7">
        <v>5000</v>
      </c>
      <c r="G410" s="3">
        <v>43860</v>
      </c>
      <c r="H410" s="1">
        <v>43893</v>
      </c>
      <c r="I410" s="3">
        <v>43850</v>
      </c>
      <c r="J410" s="3">
        <f t="shared" si="20"/>
        <v>43880</v>
      </c>
      <c r="K410" t="s">
        <v>4</v>
      </c>
      <c r="L410">
        <v>2020</v>
      </c>
      <c r="M410">
        <v>2112</v>
      </c>
      <c r="N410" s="3">
        <v>43887</v>
      </c>
      <c r="O410" s="3">
        <v>43889</v>
      </c>
      <c r="P410" s="5">
        <f t="shared" si="19"/>
        <v>9</v>
      </c>
      <c r="Q410" s="6">
        <f t="shared" si="18"/>
        <v>45000</v>
      </c>
      <c r="R410" t="s">
        <v>379</v>
      </c>
    </row>
    <row r="411" spans="1:18">
      <c r="A411">
        <v>1</v>
      </c>
      <c r="B411" t="s">
        <v>55</v>
      </c>
      <c r="C411" t="s">
        <v>2</v>
      </c>
      <c r="D411">
        <v>2020</v>
      </c>
      <c r="E411">
        <v>365</v>
      </c>
      <c r="F411" s="7">
        <v>1000</v>
      </c>
      <c r="G411" s="3">
        <v>43860</v>
      </c>
      <c r="H411" s="1">
        <v>43893</v>
      </c>
      <c r="I411" s="3">
        <v>43850</v>
      </c>
      <c r="J411" s="3">
        <f t="shared" si="20"/>
        <v>43880</v>
      </c>
      <c r="K411" t="s">
        <v>4</v>
      </c>
      <c r="L411">
        <v>2020</v>
      </c>
      <c r="M411">
        <v>2113</v>
      </c>
      <c r="N411" s="3">
        <v>43887</v>
      </c>
      <c r="O411" s="3">
        <v>43889</v>
      </c>
      <c r="P411" s="5">
        <f t="shared" si="19"/>
        <v>9</v>
      </c>
      <c r="Q411" s="6">
        <f t="shared" si="18"/>
        <v>9000</v>
      </c>
      <c r="R411" t="s">
        <v>379</v>
      </c>
    </row>
    <row r="412" spans="1:18">
      <c r="A412">
        <v>1</v>
      </c>
      <c r="B412" t="s">
        <v>55</v>
      </c>
      <c r="C412" t="s">
        <v>2</v>
      </c>
      <c r="D412">
        <v>2020</v>
      </c>
      <c r="E412">
        <v>365</v>
      </c>
      <c r="F412" s="7">
        <v>2000</v>
      </c>
      <c r="G412" s="3">
        <v>43860</v>
      </c>
      <c r="H412" s="1">
        <v>43893</v>
      </c>
      <c r="I412" s="3">
        <v>43850</v>
      </c>
      <c r="J412" s="3">
        <f t="shared" si="20"/>
        <v>43880</v>
      </c>
      <c r="K412" t="s">
        <v>4</v>
      </c>
      <c r="L412">
        <v>2020</v>
      </c>
      <c r="M412">
        <v>2114</v>
      </c>
      <c r="N412" s="3">
        <v>43887</v>
      </c>
      <c r="O412" s="3">
        <v>43889</v>
      </c>
      <c r="P412" s="5">
        <f t="shared" si="19"/>
        <v>9</v>
      </c>
      <c r="Q412" s="6">
        <f t="shared" si="18"/>
        <v>18000</v>
      </c>
      <c r="R412" t="s">
        <v>379</v>
      </c>
    </row>
    <row r="413" spans="1:18">
      <c r="A413">
        <v>1</v>
      </c>
      <c r="B413" t="s">
        <v>55</v>
      </c>
      <c r="C413" t="s">
        <v>2</v>
      </c>
      <c r="D413">
        <v>2020</v>
      </c>
      <c r="E413">
        <v>365</v>
      </c>
      <c r="F413" s="7">
        <v>2000</v>
      </c>
      <c r="G413" s="3">
        <v>43860</v>
      </c>
      <c r="H413" s="1">
        <v>43893</v>
      </c>
      <c r="I413" s="3">
        <v>43850</v>
      </c>
      <c r="J413" s="3">
        <f t="shared" si="20"/>
        <v>43880</v>
      </c>
      <c r="K413" t="s">
        <v>4</v>
      </c>
      <c r="L413">
        <v>2020</v>
      </c>
      <c r="M413">
        <v>2115</v>
      </c>
      <c r="N413" s="3">
        <v>43887</v>
      </c>
      <c r="O413" s="3">
        <v>43889</v>
      </c>
      <c r="P413" s="5">
        <f t="shared" si="19"/>
        <v>9</v>
      </c>
      <c r="Q413" s="6">
        <f t="shared" si="18"/>
        <v>18000</v>
      </c>
      <c r="R413" t="s">
        <v>379</v>
      </c>
    </row>
    <row r="414" spans="1:18">
      <c r="A414">
        <v>1</v>
      </c>
      <c r="B414" t="s">
        <v>55</v>
      </c>
      <c r="C414" t="s">
        <v>2</v>
      </c>
      <c r="D414">
        <v>2020</v>
      </c>
      <c r="E414">
        <v>365</v>
      </c>
      <c r="F414" s="7">
        <v>1078.8800000000001</v>
      </c>
      <c r="G414" s="3">
        <v>43860</v>
      </c>
      <c r="H414" s="1">
        <v>43893</v>
      </c>
      <c r="I414" s="3">
        <v>43850</v>
      </c>
      <c r="J414" s="3">
        <f t="shared" si="20"/>
        <v>43880</v>
      </c>
      <c r="K414" t="s">
        <v>4</v>
      </c>
      <c r="L414">
        <v>2020</v>
      </c>
      <c r="M414">
        <v>2116</v>
      </c>
      <c r="N414" s="3">
        <v>43887</v>
      </c>
      <c r="O414" s="3">
        <v>43889</v>
      </c>
      <c r="P414" s="5">
        <f t="shared" si="19"/>
        <v>9</v>
      </c>
      <c r="Q414" s="6">
        <f t="shared" si="18"/>
        <v>9709.9200000000019</v>
      </c>
      <c r="R414" t="s">
        <v>379</v>
      </c>
    </row>
    <row r="415" spans="1:18">
      <c r="A415">
        <v>1</v>
      </c>
      <c r="B415" t="s">
        <v>55</v>
      </c>
      <c r="C415" t="s">
        <v>2</v>
      </c>
      <c r="D415">
        <v>2020</v>
      </c>
      <c r="E415">
        <v>359</v>
      </c>
      <c r="F415" s="7">
        <v>537.23</v>
      </c>
      <c r="G415" s="3">
        <v>43860</v>
      </c>
      <c r="H415">
        <v>1220000549</v>
      </c>
      <c r="I415" s="3">
        <v>43853</v>
      </c>
      <c r="J415" s="3">
        <f t="shared" si="20"/>
        <v>43883</v>
      </c>
      <c r="K415" t="s">
        <v>4</v>
      </c>
      <c r="L415">
        <v>2020</v>
      </c>
      <c r="M415">
        <v>2117</v>
      </c>
      <c r="N415" s="3">
        <v>43887</v>
      </c>
      <c r="O415" s="3">
        <v>43893</v>
      </c>
      <c r="P415" s="5">
        <f t="shared" si="19"/>
        <v>10</v>
      </c>
      <c r="Q415" s="6">
        <f t="shared" si="18"/>
        <v>5372.3</v>
      </c>
      <c r="R415" t="s">
        <v>341</v>
      </c>
    </row>
    <row r="416" spans="1:18">
      <c r="A416">
        <v>1</v>
      </c>
      <c r="B416" t="s">
        <v>55</v>
      </c>
      <c r="C416" t="s">
        <v>2</v>
      </c>
      <c r="D416">
        <v>2020</v>
      </c>
      <c r="E416">
        <v>359</v>
      </c>
      <c r="F416" s="7">
        <v>118.19</v>
      </c>
      <c r="G416" s="3">
        <v>43860</v>
      </c>
      <c r="H416">
        <v>1220000549</v>
      </c>
      <c r="I416" s="3">
        <v>43853</v>
      </c>
      <c r="J416" s="3">
        <f t="shared" si="20"/>
        <v>43883</v>
      </c>
      <c r="K416" t="s">
        <v>4</v>
      </c>
      <c r="L416">
        <v>2020</v>
      </c>
      <c r="M416">
        <v>2118</v>
      </c>
      <c r="N416" s="3">
        <v>43887</v>
      </c>
      <c r="O416" s="3">
        <v>43893</v>
      </c>
      <c r="P416" s="5">
        <f t="shared" si="19"/>
        <v>10</v>
      </c>
      <c r="Q416" s="6">
        <f t="shared" si="18"/>
        <v>1181.9000000000001</v>
      </c>
      <c r="R416" t="s">
        <v>341</v>
      </c>
    </row>
    <row r="417" spans="1:18">
      <c r="A417">
        <v>1</v>
      </c>
      <c r="B417" t="s">
        <v>55</v>
      </c>
      <c r="C417" t="s">
        <v>2</v>
      </c>
      <c r="D417">
        <v>2020</v>
      </c>
      <c r="E417">
        <v>79</v>
      </c>
      <c r="F417" s="7">
        <v>7990.25</v>
      </c>
      <c r="G417" s="3">
        <v>43850</v>
      </c>
      <c r="H417" t="s">
        <v>380</v>
      </c>
      <c r="I417" s="3">
        <v>43822</v>
      </c>
      <c r="J417" s="3">
        <f t="shared" si="20"/>
        <v>43852</v>
      </c>
      <c r="K417" t="s">
        <v>4</v>
      </c>
      <c r="L417">
        <v>2020</v>
      </c>
      <c r="M417">
        <v>2120</v>
      </c>
      <c r="N417" s="3">
        <v>43887</v>
      </c>
      <c r="O417" s="3">
        <v>43889</v>
      </c>
      <c r="P417" s="5">
        <f t="shared" si="19"/>
        <v>37</v>
      </c>
      <c r="Q417" s="6">
        <f t="shared" si="18"/>
        <v>295639.25</v>
      </c>
      <c r="R417" t="s">
        <v>108</v>
      </c>
    </row>
    <row r="418" spans="1:18">
      <c r="A418">
        <v>1</v>
      </c>
      <c r="B418" t="s">
        <v>55</v>
      </c>
      <c r="C418" t="s">
        <v>52</v>
      </c>
      <c r="D418">
        <v>2020</v>
      </c>
      <c r="E418">
        <v>95</v>
      </c>
      <c r="F418" s="7">
        <v>400</v>
      </c>
      <c r="G418" s="3">
        <v>43852</v>
      </c>
      <c r="H418">
        <v>21</v>
      </c>
      <c r="I418" s="3">
        <v>43831</v>
      </c>
      <c r="J418" s="3">
        <f t="shared" si="20"/>
        <v>43861</v>
      </c>
      <c r="K418" t="s">
        <v>4</v>
      </c>
      <c r="L418">
        <v>2020</v>
      </c>
      <c r="M418">
        <v>2121</v>
      </c>
      <c r="N418" s="3">
        <v>43887</v>
      </c>
      <c r="O418" s="3">
        <v>43894</v>
      </c>
      <c r="P418" s="5">
        <f t="shared" si="19"/>
        <v>33</v>
      </c>
      <c r="Q418" s="6">
        <f t="shared" si="18"/>
        <v>13200</v>
      </c>
      <c r="R418" t="s">
        <v>381</v>
      </c>
    </row>
    <row r="419" spans="1:18">
      <c r="A419">
        <v>1</v>
      </c>
      <c r="B419" t="s">
        <v>55</v>
      </c>
      <c r="C419" t="s">
        <v>52</v>
      </c>
      <c r="D419">
        <v>2020</v>
      </c>
      <c r="E419">
        <v>96</v>
      </c>
      <c r="F419" s="7">
        <v>500</v>
      </c>
      <c r="G419" s="3">
        <v>43852</v>
      </c>
      <c r="H419">
        <v>20</v>
      </c>
      <c r="I419" s="3">
        <v>43851</v>
      </c>
      <c r="J419" s="3">
        <f t="shared" si="20"/>
        <v>43881</v>
      </c>
      <c r="K419" t="s">
        <v>4</v>
      </c>
      <c r="L419">
        <v>2020</v>
      </c>
      <c r="M419">
        <v>2121</v>
      </c>
      <c r="N419" s="3">
        <v>43887</v>
      </c>
      <c r="O419" s="3">
        <v>43894</v>
      </c>
      <c r="P419" s="5">
        <f t="shared" si="19"/>
        <v>13</v>
      </c>
      <c r="Q419" s="6">
        <f t="shared" si="18"/>
        <v>6500</v>
      </c>
      <c r="R419" t="s">
        <v>381</v>
      </c>
    </row>
    <row r="420" spans="1:18">
      <c r="A420">
        <v>1</v>
      </c>
      <c r="B420" t="s">
        <v>55</v>
      </c>
      <c r="C420" t="s">
        <v>52</v>
      </c>
      <c r="D420">
        <v>2020</v>
      </c>
      <c r="E420">
        <v>98</v>
      </c>
      <c r="F420" s="7">
        <v>600</v>
      </c>
      <c r="G420" s="3">
        <v>43852</v>
      </c>
      <c r="H420">
        <v>30</v>
      </c>
      <c r="I420" s="3">
        <v>43851</v>
      </c>
      <c r="J420" s="3">
        <f t="shared" si="20"/>
        <v>43881</v>
      </c>
      <c r="K420" t="s">
        <v>4</v>
      </c>
      <c r="L420">
        <v>2020</v>
      </c>
      <c r="M420">
        <v>2121</v>
      </c>
      <c r="N420" s="3">
        <v>43887</v>
      </c>
      <c r="O420" s="3">
        <v>43894</v>
      </c>
      <c r="P420" s="5">
        <f t="shared" si="19"/>
        <v>13</v>
      </c>
      <c r="Q420" s="6">
        <f t="shared" si="18"/>
        <v>7800</v>
      </c>
      <c r="R420" t="s">
        <v>381</v>
      </c>
    </row>
    <row r="421" spans="1:18">
      <c r="A421">
        <v>1</v>
      </c>
      <c r="B421" t="s">
        <v>55</v>
      </c>
      <c r="C421" t="s">
        <v>52</v>
      </c>
      <c r="D421">
        <v>2020</v>
      </c>
      <c r="E421">
        <v>99</v>
      </c>
      <c r="F421" s="7">
        <v>500</v>
      </c>
      <c r="G421" s="3">
        <v>43852</v>
      </c>
      <c r="H421">
        <v>29</v>
      </c>
      <c r="I421" s="3">
        <v>43851</v>
      </c>
      <c r="J421" s="3">
        <f t="shared" si="20"/>
        <v>43881</v>
      </c>
      <c r="K421" t="s">
        <v>4</v>
      </c>
      <c r="L421">
        <v>2020</v>
      </c>
      <c r="M421">
        <v>2121</v>
      </c>
      <c r="N421" s="3">
        <v>43887</v>
      </c>
      <c r="O421" s="3">
        <v>43894</v>
      </c>
      <c r="P421" s="5">
        <f t="shared" si="19"/>
        <v>13</v>
      </c>
      <c r="Q421" s="6">
        <f t="shared" si="18"/>
        <v>6500</v>
      </c>
      <c r="R421" t="s">
        <v>381</v>
      </c>
    </row>
    <row r="422" spans="1:18">
      <c r="A422">
        <v>1</v>
      </c>
      <c r="B422" t="s">
        <v>55</v>
      </c>
      <c r="C422" t="s">
        <v>2</v>
      </c>
      <c r="D422">
        <v>2020</v>
      </c>
      <c r="E422">
        <v>375</v>
      </c>
      <c r="F422" s="7">
        <v>2300.02</v>
      </c>
      <c r="G422" s="3">
        <v>43860</v>
      </c>
      <c r="H422" s="2">
        <v>42705</v>
      </c>
      <c r="I422" s="3">
        <v>43854</v>
      </c>
      <c r="J422" s="3">
        <f t="shared" si="20"/>
        <v>43884</v>
      </c>
      <c r="K422" t="s">
        <v>4</v>
      </c>
      <c r="L422">
        <v>2020</v>
      </c>
      <c r="M422">
        <v>2127</v>
      </c>
      <c r="N422" s="3">
        <v>43887</v>
      </c>
      <c r="O422" s="3">
        <v>43894</v>
      </c>
      <c r="P422" s="5">
        <f t="shared" si="19"/>
        <v>10</v>
      </c>
      <c r="Q422" s="6">
        <f t="shared" si="18"/>
        <v>23000.2</v>
      </c>
      <c r="R422" t="s">
        <v>27</v>
      </c>
    </row>
    <row r="423" spans="1:18">
      <c r="A423">
        <v>1</v>
      </c>
      <c r="B423" t="s">
        <v>55</v>
      </c>
      <c r="C423" t="s">
        <v>48</v>
      </c>
      <c r="D423">
        <v>2020</v>
      </c>
      <c r="E423">
        <v>819</v>
      </c>
      <c r="F423" s="7">
        <v>-8500</v>
      </c>
      <c r="G423" s="3">
        <v>43871</v>
      </c>
      <c r="H423">
        <v>3</v>
      </c>
      <c r="I423" s="3">
        <v>43866</v>
      </c>
      <c r="J423" s="3">
        <f t="shared" si="20"/>
        <v>43896</v>
      </c>
      <c r="K423" t="s">
        <v>4</v>
      </c>
      <c r="L423">
        <v>2020</v>
      </c>
      <c r="M423">
        <v>2131</v>
      </c>
      <c r="N423" s="3">
        <v>43887</v>
      </c>
      <c r="O423" s="3">
        <v>43889</v>
      </c>
      <c r="P423" s="5">
        <f t="shared" si="19"/>
        <v>-7</v>
      </c>
      <c r="Q423" s="6">
        <f t="shared" si="18"/>
        <v>59500</v>
      </c>
      <c r="R423" t="s">
        <v>382</v>
      </c>
    </row>
    <row r="424" spans="1:18">
      <c r="A424">
        <v>1</v>
      </c>
      <c r="B424" t="s">
        <v>55</v>
      </c>
      <c r="C424" t="s">
        <v>2</v>
      </c>
      <c r="D424">
        <v>2020</v>
      </c>
      <c r="E424">
        <v>785</v>
      </c>
      <c r="F424" s="7">
        <v>8500</v>
      </c>
      <c r="G424" s="3">
        <v>43871</v>
      </c>
      <c r="H424">
        <v>2</v>
      </c>
      <c r="I424" s="3">
        <v>43859</v>
      </c>
      <c r="J424" s="3">
        <f t="shared" si="20"/>
        <v>43889</v>
      </c>
      <c r="K424" t="s">
        <v>4</v>
      </c>
      <c r="L424">
        <v>2020</v>
      </c>
      <c r="M424">
        <v>2131</v>
      </c>
      <c r="N424" s="3">
        <v>43887</v>
      </c>
      <c r="O424" s="3">
        <v>43889</v>
      </c>
      <c r="P424" s="5">
        <f t="shared" si="19"/>
        <v>0</v>
      </c>
      <c r="Q424" s="6">
        <f t="shared" si="18"/>
        <v>0</v>
      </c>
      <c r="R424" t="s">
        <v>382</v>
      </c>
    </row>
    <row r="425" spans="1:18">
      <c r="A425">
        <v>1</v>
      </c>
      <c r="B425" t="s">
        <v>55</v>
      </c>
      <c r="C425" t="s">
        <v>2</v>
      </c>
      <c r="D425">
        <v>2020</v>
      </c>
      <c r="E425">
        <v>791</v>
      </c>
      <c r="F425" s="7">
        <v>8500</v>
      </c>
      <c r="G425" s="3">
        <v>43871</v>
      </c>
      <c r="H425">
        <v>4</v>
      </c>
      <c r="I425" s="3">
        <v>43866</v>
      </c>
      <c r="J425" s="3">
        <f t="shared" si="20"/>
        <v>43896</v>
      </c>
      <c r="K425" t="s">
        <v>4</v>
      </c>
      <c r="L425">
        <v>2020</v>
      </c>
      <c r="M425">
        <v>2131</v>
      </c>
      <c r="N425" s="3">
        <v>43887</v>
      </c>
      <c r="O425" s="3">
        <v>43889</v>
      </c>
      <c r="P425" s="5">
        <f t="shared" si="19"/>
        <v>-7</v>
      </c>
      <c r="Q425" s="6">
        <f t="shared" si="18"/>
        <v>-59500</v>
      </c>
      <c r="R425" t="s">
        <v>382</v>
      </c>
    </row>
    <row r="426" spans="1:18">
      <c r="A426">
        <v>1</v>
      </c>
      <c r="B426" t="s">
        <v>55</v>
      </c>
      <c r="C426" t="s">
        <v>2</v>
      </c>
      <c r="D426">
        <v>2020</v>
      </c>
      <c r="E426">
        <v>82</v>
      </c>
      <c r="F426" s="7">
        <v>3535.81</v>
      </c>
      <c r="G426" s="3">
        <v>43850</v>
      </c>
      <c r="H426" t="s">
        <v>383</v>
      </c>
      <c r="I426" s="3">
        <v>43817</v>
      </c>
      <c r="J426" s="3">
        <f t="shared" si="20"/>
        <v>43847</v>
      </c>
      <c r="K426" t="s">
        <v>4</v>
      </c>
      <c r="L426">
        <v>2020</v>
      </c>
      <c r="M426">
        <v>2132</v>
      </c>
      <c r="N426" s="3">
        <v>43887</v>
      </c>
      <c r="O426" s="3">
        <v>43889</v>
      </c>
      <c r="P426" s="5">
        <f t="shared" si="19"/>
        <v>42</v>
      </c>
      <c r="Q426" s="6">
        <f t="shared" si="18"/>
        <v>148504.01999999999</v>
      </c>
      <c r="R426" t="s">
        <v>68</v>
      </c>
    </row>
    <row r="427" spans="1:18">
      <c r="A427">
        <v>1</v>
      </c>
      <c r="B427" t="s">
        <v>55</v>
      </c>
      <c r="C427" t="s">
        <v>2</v>
      </c>
      <c r="D427">
        <v>2020</v>
      </c>
      <c r="E427">
        <v>264</v>
      </c>
      <c r="F427" s="7">
        <v>12750</v>
      </c>
      <c r="G427" s="3">
        <v>43860</v>
      </c>
      <c r="H427" t="s">
        <v>47</v>
      </c>
      <c r="I427" s="3">
        <v>43831</v>
      </c>
      <c r="J427" s="3">
        <f t="shared" si="20"/>
        <v>43861</v>
      </c>
      <c r="K427" t="s">
        <v>4</v>
      </c>
      <c r="L427">
        <v>2020</v>
      </c>
      <c r="M427">
        <v>2133</v>
      </c>
      <c r="N427" s="3">
        <v>43887</v>
      </c>
      <c r="O427" s="3">
        <v>43889</v>
      </c>
      <c r="P427" s="5">
        <f t="shared" si="19"/>
        <v>28</v>
      </c>
      <c r="Q427" s="6">
        <f t="shared" si="18"/>
        <v>357000</v>
      </c>
      <c r="R427" t="s">
        <v>384</v>
      </c>
    </row>
    <row r="428" spans="1:18">
      <c r="A428">
        <v>1</v>
      </c>
      <c r="B428" t="s">
        <v>55</v>
      </c>
      <c r="C428" t="s">
        <v>2</v>
      </c>
      <c r="D428">
        <v>2020</v>
      </c>
      <c r="E428">
        <v>627</v>
      </c>
      <c r="F428" s="7">
        <v>12750</v>
      </c>
      <c r="G428" s="3">
        <v>43865</v>
      </c>
      <c r="H428" t="s">
        <v>385</v>
      </c>
      <c r="I428" s="3">
        <v>43860</v>
      </c>
      <c r="J428" s="3">
        <f t="shared" si="20"/>
        <v>43890</v>
      </c>
      <c r="K428" t="s">
        <v>4</v>
      </c>
      <c r="L428">
        <v>2020</v>
      </c>
      <c r="M428">
        <v>2134</v>
      </c>
      <c r="N428" s="3">
        <v>43887</v>
      </c>
      <c r="O428" s="3">
        <v>43889</v>
      </c>
      <c r="P428" s="5">
        <f t="shared" si="19"/>
        <v>-1</v>
      </c>
      <c r="Q428" s="6">
        <f t="shared" si="18"/>
        <v>-12750</v>
      </c>
      <c r="R428" t="s">
        <v>384</v>
      </c>
    </row>
    <row r="429" spans="1:18">
      <c r="A429">
        <v>1</v>
      </c>
      <c r="B429" t="s">
        <v>55</v>
      </c>
      <c r="C429" t="s">
        <v>2</v>
      </c>
      <c r="D429">
        <v>2020</v>
      </c>
      <c r="E429">
        <v>860</v>
      </c>
      <c r="F429" s="7">
        <v>5490</v>
      </c>
      <c r="G429" s="3">
        <v>43873</v>
      </c>
      <c r="H429" t="s">
        <v>258</v>
      </c>
      <c r="I429" s="3">
        <v>43872</v>
      </c>
      <c r="J429" s="3">
        <f t="shared" si="20"/>
        <v>43902</v>
      </c>
      <c r="K429" t="s">
        <v>4</v>
      </c>
      <c r="L429">
        <v>2020</v>
      </c>
      <c r="M429">
        <v>2135</v>
      </c>
      <c r="N429" s="3">
        <v>43888</v>
      </c>
      <c r="O429" s="3">
        <v>43889</v>
      </c>
      <c r="P429" s="5">
        <f t="shared" si="19"/>
        <v>-13</v>
      </c>
      <c r="Q429" s="6">
        <f t="shared" ref="Q429:Q492" si="21">P429*F429</f>
        <v>-71370</v>
      </c>
      <c r="R429" t="s">
        <v>96</v>
      </c>
    </row>
    <row r="430" spans="1:18">
      <c r="A430">
        <v>1</v>
      </c>
      <c r="B430" t="s">
        <v>55</v>
      </c>
      <c r="C430" t="s">
        <v>2</v>
      </c>
      <c r="D430">
        <v>2020</v>
      </c>
      <c r="E430">
        <v>815</v>
      </c>
      <c r="F430" s="7">
        <v>183</v>
      </c>
      <c r="G430" s="3">
        <v>43871</v>
      </c>
      <c r="H430" t="s">
        <v>386</v>
      </c>
      <c r="I430" s="3">
        <v>43861</v>
      </c>
      <c r="J430" s="3">
        <f t="shared" si="20"/>
        <v>43891</v>
      </c>
      <c r="K430" t="s">
        <v>4</v>
      </c>
      <c r="L430">
        <v>2020</v>
      </c>
      <c r="M430">
        <v>2136</v>
      </c>
      <c r="N430" s="3">
        <v>43888</v>
      </c>
      <c r="O430" s="3">
        <v>43895</v>
      </c>
      <c r="P430" s="5">
        <f t="shared" si="19"/>
        <v>4</v>
      </c>
      <c r="Q430" s="6">
        <f t="shared" si="21"/>
        <v>732</v>
      </c>
      <c r="R430" t="s">
        <v>387</v>
      </c>
    </row>
    <row r="431" spans="1:18">
      <c r="A431">
        <v>1</v>
      </c>
      <c r="B431" t="s">
        <v>55</v>
      </c>
      <c r="C431" t="s">
        <v>2</v>
      </c>
      <c r="D431">
        <v>2019</v>
      </c>
      <c r="E431">
        <v>6668</v>
      </c>
      <c r="F431" s="7">
        <v>2270.9</v>
      </c>
      <c r="G431" s="3">
        <v>43742</v>
      </c>
      <c r="H431" t="s">
        <v>388</v>
      </c>
      <c r="I431" s="3">
        <v>43733</v>
      </c>
      <c r="J431" s="3">
        <f t="shared" si="20"/>
        <v>43763</v>
      </c>
      <c r="K431" t="s">
        <v>4</v>
      </c>
      <c r="L431">
        <v>2020</v>
      </c>
      <c r="M431">
        <v>2150</v>
      </c>
      <c r="N431" s="3">
        <v>43888</v>
      </c>
      <c r="O431" s="3">
        <v>43889</v>
      </c>
      <c r="P431" s="5">
        <f t="shared" si="19"/>
        <v>126</v>
      </c>
      <c r="Q431" s="6">
        <f t="shared" si="21"/>
        <v>286133.40000000002</v>
      </c>
      <c r="R431" t="s">
        <v>389</v>
      </c>
    </row>
    <row r="432" spans="1:18">
      <c r="A432">
        <v>1</v>
      </c>
      <c r="B432" t="s">
        <v>55</v>
      </c>
      <c r="C432" t="s">
        <v>2</v>
      </c>
      <c r="D432">
        <v>2020</v>
      </c>
      <c r="E432">
        <v>114</v>
      </c>
      <c r="F432" s="7">
        <v>2064</v>
      </c>
      <c r="G432" s="3">
        <v>43853</v>
      </c>
      <c r="H432" t="s">
        <v>390</v>
      </c>
      <c r="I432" s="3">
        <v>43826</v>
      </c>
      <c r="J432" s="3">
        <f t="shared" si="20"/>
        <v>43856</v>
      </c>
      <c r="K432" t="s">
        <v>4</v>
      </c>
      <c r="L432">
        <v>2020</v>
      </c>
      <c r="M432">
        <v>2151</v>
      </c>
      <c r="N432" s="3">
        <v>43888</v>
      </c>
      <c r="O432" s="3">
        <v>43889</v>
      </c>
      <c r="P432" s="5">
        <f t="shared" si="19"/>
        <v>33</v>
      </c>
      <c r="Q432" s="6">
        <f t="shared" si="21"/>
        <v>68112</v>
      </c>
      <c r="R432" t="s">
        <v>389</v>
      </c>
    </row>
    <row r="433" spans="1:18">
      <c r="A433">
        <v>1</v>
      </c>
      <c r="B433" t="s">
        <v>55</v>
      </c>
      <c r="C433" t="s">
        <v>2</v>
      </c>
      <c r="D433">
        <v>2020</v>
      </c>
      <c r="E433">
        <v>777</v>
      </c>
      <c r="F433" s="7">
        <v>2967.88</v>
      </c>
      <c r="G433" s="3">
        <v>43871</v>
      </c>
      <c r="H433" t="s">
        <v>391</v>
      </c>
      <c r="I433" s="3">
        <v>43830</v>
      </c>
      <c r="J433" s="3">
        <f t="shared" si="20"/>
        <v>43860</v>
      </c>
      <c r="K433" t="s">
        <v>4</v>
      </c>
      <c r="L433">
        <v>2020</v>
      </c>
      <c r="M433">
        <v>2153</v>
      </c>
      <c r="N433" s="3">
        <v>43888</v>
      </c>
      <c r="O433" s="3">
        <v>43889</v>
      </c>
      <c r="P433" s="5">
        <f t="shared" si="19"/>
        <v>29</v>
      </c>
      <c r="Q433" s="6">
        <f t="shared" si="21"/>
        <v>86068.52</v>
      </c>
      <c r="R433" t="s">
        <v>87</v>
      </c>
    </row>
    <row r="434" spans="1:18">
      <c r="A434">
        <v>1</v>
      </c>
      <c r="B434" t="s">
        <v>55</v>
      </c>
      <c r="C434" t="s">
        <v>2</v>
      </c>
      <c r="D434">
        <v>2020</v>
      </c>
      <c r="E434">
        <v>113</v>
      </c>
      <c r="F434" s="7">
        <v>1800</v>
      </c>
      <c r="G434" s="3">
        <v>43853</v>
      </c>
      <c r="H434" t="s">
        <v>392</v>
      </c>
      <c r="I434" s="3">
        <v>43826</v>
      </c>
      <c r="J434" s="3">
        <f t="shared" si="20"/>
        <v>43856</v>
      </c>
      <c r="K434" t="s">
        <v>4</v>
      </c>
      <c r="L434">
        <v>2020</v>
      </c>
      <c r="M434">
        <v>2154</v>
      </c>
      <c r="N434" s="3">
        <v>43888</v>
      </c>
      <c r="O434" s="3">
        <v>43889</v>
      </c>
      <c r="P434" s="5">
        <f t="shared" si="19"/>
        <v>33</v>
      </c>
      <c r="Q434" s="6">
        <f t="shared" si="21"/>
        <v>59400</v>
      </c>
      <c r="R434" t="s">
        <v>389</v>
      </c>
    </row>
    <row r="435" spans="1:18">
      <c r="A435">
        <v>1</v>
      </c>
      <c r="B435" t="s">
        <v>55</v>
      </c>
      <c r="C435" t="s">
        <v>2</v>
      </c>
      <c r="D435">
        <v>2020</v>
      </c>
      <c r="E435">
        <v>354</v>
      </c>
      <c r="F435" s="7">
        <v>8744.56</v>
      </c>
      <c r="G435" s="3">
        <v>43860</v>
      </c>
      <c r="H435" t="s">
        <v>393</v>
      </c>
      <c r="I435" s="3">
        <v>43830</v>
      </c>
      <c r="J435" s="3">
        <f t="shared" si="20"/>
        <v>43860</v>
      </c>
      <c r="K435" t="s">
        <v>4</v>
      </c>
      <c r="L435">
        <v>2020</v>
      </c>
      <c r="M435">
        <v>2155</v>
      </c>
      <c r="N435" s="3">
        <v>43888</v>
      </c>
      <c r="O435" s="3">
        <v>43889</v>
      </c>
      <c r="P435" s="5">
        <f t="shared" si="19"/>
        <v>29</v>
      </c>
      <c r="Q435" s="6">
        <f t="shared" si="21"/>
        <v>253592.24</v>
      </c>
      <c r="R435" t="s">
        <v>87</v>
      </c>
    </row>
    <row r="436" spans="1:18">
      <c r="A436">
        <v>1</v>
      </c>
      <c r="B436" t="s">
        <v>55</v>
      </c>
      <c r="C436" t="s">
        <v>2</v>
      </c>
      <c r="D436">
        <v>2020</v>
      </c>
      <c r="E436">
        <v>779</v>
      </c>
      <c r="F436" s="7">
        <v>11095.25</v>
      </c>
      <c r="G436" s="3">
        <v>43871</v>
      </c>
      <c r="H436" t="s">
        <v>394</v>
      </c>
      <c r="I436" s="3">
        <v>43830</v>
      </c>
      <c r="J436" s="3">
        <f t="shared" si="20"/>
        <v>43860</v>
      </c>
      <c r="K436" t="s">
        <v>4</v>
      </c>
      <c r="L436">
        <v>2020</v>
      </c>
      <c r="M436">
        <v>2156</v>
      </c>
      <c r="N436" s="3">
        <v>43888</v>
      </c>
      <c r="O436" s="3">
        <v>43889</v>
      </c>
      <c r="P436" s="5">
        <f t="shared" si="19"/>
        <v>29</v>
      </c>
      <c r="Q436" s="6">
        <f t="shared" si="21"/>
        <v>321762.25</v>
      </c>
      <c r="R436" t="s">
        <v>87</v>
      </c>
    </row>
    <row r="437" spans="1:18">
      <c r="A437">
        <v>1</v>
      </c>
      <c r="B437" t="s">
        <v>55</v>
      </c>
      <c r="C437" t="s">
        <v>2</v>
      </c>
      <c r="D437">
        <v>2020</v>
      </c>
      <c r="E437">
        <v>72</v>
      </c>
      <c r="F437" s="7">
        <v>1875</v>
      </c>
      <c r="G437" s="3">
        <v>43847</v>
      </c>
      <c r="H437">
        <v>101</v>
      </c>
      <c r="I437" s="3">
        <v>43817</v>
      </c>
      <c r="J437" s="3">
        <f t="shared" si="20"/>
        <v>43847</v>
      </c>
      <c r="K437" t="s">
        <v>4</v>
      </c>
      <c r="L437">
        <v>2020</v>
      </c>
      <c r="M437">
        <v>2158</v>
      </c>
      <c r="N437" s="3">
        <v>43888</v>
      </c>
      <c r="O437" s="3">
        <v>43889</v>
      </c>
      <c r="P437" s="5">
        <f t="shared" si="19"/>
        <v>42</v>
      </c>
      <c r="Q437" s="6">
        <f t="shared" si="21"/>
        <v>78750</v>
      </c>
      <c r="R437" t="s">
        <v>395</v>
      </c>
    </row>
    <row r="438" spans="1:18">
      <c r="A438">
        <v>1</v>
      </c>
      <c r="B438" t="s">
        <v>55</v>
      </c>
      <c r="C438" t="s">
        <v>2</v>
      </c>
      <c r="D438">
        <v>2020</v>
      </c>
      <c r="E438">
        <v>72</v>
      </c>
      <c r="F438" s="7">
        <v>1030.6400000000001</v>
      </c>
      <c r="G438" s="3">
        <v>43847</v>
      </c>
      <c r="H438">
        <v>101</v>
      </c>
      <c r="I438" s="3">
        <v>43817</v>
      </c>
      <c r="J438" s="3">
        <f t="shared" si="20"/>
        <v>43847</v>
      </c>
      <c r="K438" t="s">
        <v>4</v>
      </c>
      <c r="L438">
        <v>2020</v>
      </c>
      <c r="M438">
        <v>2159</v>
      </c>
      <c r="N438" s="3">
        <v>43888</v>
      </c>
      <c r="O438" s="3">
        <v>43889</v>
      </c>
      <c r="P438" s="5">
        <f t="shared" si="19"/>
        <v>42</v>
      </c>
      <c r="Q438" s="6">
        <f t="shared" si="21"/>
        <v>43286.880000000005</v>
      </c>
      <c r="R438" t="s">
        <v>395</v>
      </c>
    </row>
    <row r="439" spans="1:18">
      <c r="A439">
        <v>1</v>
      </c>
      <c r="B439" t="s">
        <v>55</v>
      </c>
      <c r="C439" t="s">
        <v>2</v>
      </c>
      <c r="D439">
        <v>2020</v>
      </c>
      <c r="E439">
        <v>72</v>
      </c>
      <c r="F439" s="7">
        <v>24128.47</v>
      </c>
      <c r="G439" s="3">
        <v>43847</v>
      </c>
      <c r="H439">
        <v>101</v>
      </c>
      <c r="I439" s="3">
        <v>43817</v>
      </c>
      <c r="J439" s="3">
        <f t="shared" si="20"/>
        <v>43847</v>
      </c>
      <c r="K439" t="s">
        <v>4</v>
      </c>
      <c r="L439">
        <v>2020</v>
      </c>
      <c r="M439">
        <v>2160</v>
      </c>
      <c r="N439" s="3">
        <v>43888</v>
      </c>
      <c r="O439" s="3">
        <v>43889</v>
      </c>
      <c r="P439" s="5">
        <f t="shared" si="19"/>
        <v>42</v>
      </c>
      <c r="Q439" s="6">
        <f t="shared" si="21"/>
        <v>1013395.74</v>
      </c>
      <c r="R439" t="s">
        <v>395</v>
      </c>
    </row>
    <row r="440" spans="1:18">
      <c r="A440">
        <v>1</v>
      </c>
      <c r="B440" t="s">
        <v>55</v>
      </c>
      <c r="C440" t="s">
        <v>2</v>
      </c>
      <c r="D440">
        <v>2020</v>
      </c>
      <c r="E440">
        <v>72</v>
      </c>
      <c r="F440" s="7">
        <v>8750</v>
      </c>
      <c r="G440" s="3">
        <v>43847</v>
      </c>
      <c r="H440">
        <v>101</v>
      </c>
      <c r="I440" s="3">
        <v>43817</v>
      </c>
      <c r="J440" s="3">
        <f t="shared" si="20"/>
        <v>43847</v>
      </c>
      <c r="K440" t="s">
        <v>4</v>
      </c>
      <c r="L440">
        <v>2020</v>
      </c>
      <c r="M440">
        <v>2161</v>
      </c>
      <c r="N440" s="3">
        <v>43888</v>
      </c>
      <c r="O440" s="3">
        <v>43889</v>
      </c>
      <c r="P440" s="5">
        <f t="shared" si="19"/>
        <v>42</v>
      </c>
      <c r="Q440" s="6">
        <f t="shared" si="21"/>
        <v>367500</v>
      </c>
      <c r="R440" t="s">
        <v>395</v>
      </c>
    </row>
    <row r="441" spans="1:18">
      <c r="A441">
        <v>1</v>
      </c>
      <c r="B441" t="s">
        <v>55</v>
      </c>
      <c r="C441" t="s">
        <v>2</v>
      </c>
      <c r="D441">
        <v>2020</v>
      </c>
      <c r="E441">
        <v>72</v>
      </c>
      <c r="F441" s="7">
        <v>1752.29</v>
      </c>
      <c r="G441" s="3">
        <v>43847</v>
      </c>
      <c r="H441">
        <v>101</v>
      </c>
      <c r="I441" s="3">
        <v>43817</v>
      </c>
      <c r="J441" s="3">
        <f t="shared" si="20"/>
        <v>43847</v>
      </c>
      <c r="K441" t="s">
        <v>4</v>
      </c>
      <c r="L441">
        <v>2020</v>
      </c>
      <c r="M441">
        <v>2162</v>
      </c>
      <c r="N441" s="3">
        <v>43888</v>
      </c>
      <c r="O441" s="3">
        <v>43889</v>
      </c>
      <c r="P441" s="5">
        <f t="shared" si="19"/>
        <v>42</v>
      </c>
      <c r="Q441" s="6">
        <f t="shared" si="21"/>
        <v>73596.179999999993</v>
      </c>
      <c r="R441" t="s">
        <v>395</v>
      </c>
    </row>
    <row r="442" spans="1:18">
      <c r="A442">
        <v>1</v>
      </c>
      <c r="B442" t="s">
        <v>55</v>
      </c>
      <c r="C442" t="s">
        <v>2</v>
      </c>
      <c r="D442">
        <v>2020</v>
      </c>
      <c r="E442">
        <v>212</v>
      </c>
      <c r="F442" s="7">
        <v>608.54</v>
      </c>
      <c r="G442" s="3">
        <v>43860</v>
      </c>
      <c r="H442" t="s">
        <v>270</v>
      </c>
      <c r="I442" s="3">
        <v>43838</v>
      </c>
      <c r="J442" s="3">
        <f t="shared" si="20"/>
        <v>43868</v>
      </c>
      <c r="K442" t="s">
        <v>4</v>
      </c>
      <c r="L442">
        <v>2020</v>
      </c>
      <c r="M442">
        <v>2163</v>
      </c>
      <c r="N442" s="3">
        <v>43888</v>
      </c>
      <c r="O442" s="3">
        <v>43895</v>
      </c>
      <c r="P442" s="5">
        <f t="shared" si="19"/>
        <v>27</v>
      </c>
      <c r="Q442" s="6">
        <f t="shared" si="21"/>
        <v>16430.579999999998</v>
      </c>
      <c r="R442" t="s">
        <v>396</v>
      </c>
    </row>
    <row r="443" spans="1:18">
      <c r="A443">
        <v>1</v>
      </c>
      <c r="B443" t="s">
        <v>55</v>
      </c>
      <c r="C443" t="s">
        <v>2</v>
      </c>
      <c r="D443">
        <v>2020</v>
      </c>
      <c r="E443">
        <v>588</v>
      </c>
      <c r="F443" s="7">
        <v>22812.35</v>
      </c>
      <c r="G443" s="3">
        <v>43865</v>
      </c>
      <c r="H443" t="s">
        <v>397</v>
      </c>
      <c r="I443" s="3">
        <v>43844</v>
      </c>
      <c r="J443" s="3">
        <f t="shared" si="20"/>
        <v>43874</v>
      </c>
      <c r="K443" t="s">
        <v>4</v>
      </c>
      <c r="L443">
        <v>2020</v>
      </c>
      <c r="M443">
        <v>2165</v>
      </c>
      <c r="N443" s="3">
        <v>43888</v>
      </c>
      <c r="O443" s="3">
        <v>43894</v>
      </c>
      <c r="P443" s="5">
        <f t="shared" si="19"/>
        <v>20</v>
      </c>
      <c r="Q443" s="6">
        <f t="shared" si="21"/>
        <v>456247</v>
      </c>
      <c r="R443" t="s">
        <v>398</v>
      </c>
    </row>
    <row r="444" spans="1:18">
      <c r="A444">
        <v>1</v>
      </c>
      <c r="B444" t="s">
        <v>55</v>
      </c>
      <c r="C444" t="s">
        <v>2</v>
      </c>
      <c r="D444">
        <v>2020</v>
      </c>
      <c r="E444">
        <v>875</v>
      </c>
      <c r="F444" s="7">
        <v>4429.59</v>
      </c>
      <c r="G444" s="3">
        <v>43873</v>
      </c>
      <c r="H444" t="s">
        <v>399</v>
      </c>
      <c r="I444" s="3">
        <v>43823</v>
      </c>
      <c r="J444" s="3">
        <f t="shared" si="20"/>
        <v>43853</v>
      </c>
      <c r="K444" t="s">
        <v>4</v>
      </c>
      <c r="L444">
        <v>2020</v>
      </c>
      <c r="M444">
        <v>2166</v>
      </c>
      <c r="N444" s="3">
        <v>43888</v>
      </c>
      <c r="O444" s="3">
        <v>43889</v>
      </c>
      <c r="P444" s="5">
        <f t="shared" si="19"/>
        <v>36</v>
      </c>
      <c r="Q444" s="6">
        <f t="shared" si="21"/>
        <v>159465.24</v>
      </c>
      <c r="R444" t="s">
        <v>400</v>
      </c>
    </row>
    <row r="445" spans="1:18">
      <c r="A445">
        <v>1</v>
      </c>
      <c r="B445" t="s">
        <v>55</v>
      </c>
      <c r="C445" t="s">
        <v>2</v>
      </c>
      <c r="D445">
        <v>2020</v>
      </c>
      <c r="E445">
        <v>875</v>
      </c>
      <c r="F445" s="7">
        <v>4614.63</v>
      </c>
      <c r="G445" s="3">
        <v>43873</v>
      </c>
      <c r="H445" t="s">
        <v>399</v>
      </c>
      <c r="I445" s="3">
        <v>43823</v>
      </c>
      <c r="J445" s="3">
        <f t="shared" si="20"/>
        <v>43853</v>
      </c>
      <c r="K445" t="s">
        <v>4</v>
      </c>
      <c r="L445">
        <v>2020</v>
      </c>
      <c r="M445">
        <v>2167</v>
      </c>
      <c r="N445" s="3">
        <v>43888</v>
      </c>
      <c r="O445" s="3">
        <v>43889</v>
      </c>
      <c r="P445" s="5">
        <f t="shared" ref="P445:P508" si="22">O445-J445</f>
        <v>36</v>
      </c>
      <c r="Q445" s="6">
        <f t="shared" si="21"/>
        <v>166126.68</v>
      </c>
      <c r="R445" t="s">
        <v>400</v>
      </c>
    </row>
    <row r="446" spans="1:18">
      <c r="A446">
        <v>1</v>
      </c>
      <c r="B446" t="s">
        <v>55</v>
      </c>
      <c r="C446" t="s">
        <v>2</v>
      </c>
      <c r="D446">
        <v>2020</v>
      </c>
      <c r="E446">
        <v>198</v>
      </c>
      <c r="F446" s="7">
        <v>5694.5</v>
      </c>
      <c r="G446" s="3">
        <v>43860</v>
      </c>
      <c r="H446" t="s">
        <v>401</v>
      </c>
      <c r="I446" s="3">
        <v>43839</v>
      </c>
      <c r="J446" s="3">
        <f t="shared" ref="J446:J509" si="23">SUM(I446,30)</f>
        <v>43869</v>
      </c>
      <c r="K446" t="s">
        <v>4</v>
      </c>
      <c r="L446">
        <v>2020</v>
      </c>
      <c r="M446">
        <v>2168</v>
      </c>
      <c r="N446" s="3">
        <v>43888</v>
      </c>
      <c r="O446" s="3">
        <v>43889</v>
      </c>
      <c r="P446" s="5">
        <f t="shared" si="22"/>
        <v>20</v>
      </c>
      <c r="Q446" s="6">
        <f t="shared" si="21"/>
        <v>113890</v>
      </c>
      <c r="R446" t="s">
        <v>68</v>
      </c>
    </row>
    <row r="447" spans="1:18">
      <c r="A447">
        <v>1</v>
      </c>
      <c r="B447" t="s">
        <v>55</v>
      </c>
      <c r="C447" t="s">
        <v>52</v>
      </c>
      <c r="D447">
        <v>2020</v>
      </c>
      <c r="E447">
        <v>496</v>
      </c>
      <c r="F447" s="7">
        <v>500</v>
      </c>
      <c r="G447" s="3">
        <v>43861</v>
      </c>
      <c r="H447">
        <v>2</v>
      </c>
      <c r="I447" s="3">
        <v>43830</v>
      </c>
      <c r="J447" s="3">
        <f t="shared" si="23"/>
        <v>43860</v>
      </c>
      <c r="K447" t="s">
        <v>4</v>
      </c>
      <c r="L447">
        <v>2020</v>
      </c>
      <c r="M447">
        <v>2170</v>
      </c>
      <c r="N447" s="3">
        <v>43888</v>
      </c>
      <c r="O447" s="3">
        <v>43893</v>
      </c>
      <c r="P447" s="5">
        <f t="shared" si="22"/>
        <v>33</v>
      </c>
      <c r="Q447" s="6">
        <f t="shared" si="21"/>
        <v>16500</v>
      </c>
      <c r="R447" t="s">
        <v>402</v>
      </c>
    </row>
    <row r="448" spans="1:18">
      <c r="A448">
        <v>1</v>
      </c>
      <c r="B448" t="s">
        <v>55</v>
      </c>
      <c r="C448" t="s">
        <v>2</v>
      </c>
      <c r="D448">
        <v>2020</v>
      </c>
      <c r="E448">
        <v>589</v>
      </c>
      <c r="F448" s="7">
        <v>23930.91</v>
      </c>
      <c r="G448" s="3">
        <v>43865</v>
      </c>
      <c r="H448" t="s">
        <v>403</v>
      </c>
      <c r="I448" s="3">
        <v>43844</v>
      </c>
      <c r="J448" s="3">
        <f t="shared" si="23"/>
        <v>43874</v>
      </c>
      <c r="K448" t="s">
        <v>4</v>
      </c>
      <c r="L448">
        <v>2020</v>
      </c>
      <c r="M448">
        <v>2171</v>
      </c>
      <c r="N448" s="3">
        <v>43888</v>
      </c>
      <c r="O448" s="3">
        <v>43894</v>
      </c>
      <c r="P448" s="5">
        <f t="shared" si="22"/>
        <v>20</v>
      </c>
      <c r="Q448" s="6">
        <f t="shared" si="21"/>
        <v>478618.2</v>
      </c>
      <c r="R448" t="s">
        <v>398</v>
      </c>
    </row>
    <row r="449" spans="1:18">
      <c r="A449">
        <v>1</v>
      </c>
      <c r="B449" t="s">
        <v>55</v>
      </c>
      <c r="C449" t="s">
        <v>2</v>
      </c>
      <c r="D449">
        <v>2020</v>
      </c>
      <c r="E449">
        <v>174</v>
      </c>
      <c r="F449" s="7">
        <v>493.83</v>
      </c>
      <c r="G449" s="3">
        <v>43860</v>
      </c>
      <c r="H449" t="s">
        <v>404</v>
      </c>
      <c r="I449" s="3">
        <v>43837</v>
      </c>
      <c r="J449" s="3">
        <f t="shared" si="23"/>
        <v>43867</v>
      </c>
      <c r="K449" t="s">
        <v>4</v>
      </c>
      <c r="L449">
        <v>2020</v>
      </c>
      <c r="M449">
        <v>2172</v>
      </c>
      <c r="N449" s="3">
        <v>43888</v>
      </c>
      <c r="O449" s="3">
        <v>43895</v>
      </c>
      <c r="P449" s="5">
        <f t="shared" si="22"/>
        <v>28</v>
      </c>
      <c r="Q449" s="6">
        <f t="shared" si="21"/>
        <v>13827.24</v>
      </c>
      <c r="R449" t="s">
        <v>405</v>
      </c>
    </row>
    <row r="450" spans="1:18">
      <c r="A450">
        <v>1</v>
      </c>
      <c r="B450" t="s">
        <v>55</v>
      </c>
      <c r="C450" t="s">
        <v>2</v>
      </c>
      <c r="D450">
        <v>2020</v>
      </c>
      <c r="E450">
        <v>174</v>
      </c>
      <c r="F450" s="7">
        <v>493.83</v>
      </c>
      <c r="G450" s="3">
        <v>43860</v>
      </c>
      <c r="H450" t="s">
        <v>404</v>
      </c>
      <c r="I450" s="3">
        <v>43837</v>
      </c>
      <c r="J450" s="3">
        <f t="shared" si="23"/>
        <v>43867</v>
      </c>
      <c r="K450" t="s">
        <v>4</v>
      </c>
      <c r="L450">
        <v>2020</v>
      </c>
      <c r="M450">
        <v>2173</v>
      </c>
      <c r="N450" s="3">
        <v>43888</v>
      </c>
      <c r="O450" s="3">
        <v>43895</v>
      </c>
      <c r="P450" s="5">
        <f t="shared" si="22"/>
        <v>28</v>
      </c>
      <c r="Q450" s="6">
        <f t="shared" si="21"/>
        <v>13827.24</v>
      </c>
      <c r="R450" t="s">
        <v>405</v>
      </c>
    </row>
    <row r="451" spans="1:18">
      <c r="A451">
        <v>1</v>
      </c>
      <c r="B451" t="s">
        <v>55</v>
      </c>
      <c r="C451" t="s">
        <v>2</v>
      </c>
      <c r="D451">
        <v>2020</v>
      </c>
      <c r="E451">
        <v>176</v>
      </c>
      <c r="F451" s="7">
        <v>581.87</v>
      </c>
      <c r="G451" s="3">
        <v>43860</v>
      </c>
      <c r="H451" t="s">
        <v>406</v>
      </c>
      <c r="I451" s="3">
        <v>43830</v>
      </c>
      <c r="J451" s="3">
        <f t="shared" si="23"/>
        <v>43860</v>
      </c>
      <c r="K451" t="s">
        <v>4</v>
      </c>
      <c r="L451">
        <v>2020</v>
      </c>
      <c r="M451">
        <v>2174</v>
      </c>
      <c r="N451" s="3">
        <v>43888</v>
      </c>
      <c r="O451" s="3">
        <v>43895</v>
      </c>
      <c r="P451" s="5">
        <f t="shared" si="22"/>
        <v>35</v>
      </c>
      <c r="Q451" s="6">
        <f t="shared" si="21"/>
        <v>20365.45</v>
      </c>
      <c r="R451" t="s">
        <v>67</v>
      </c>
    </row>
    <row r="452" spans="1:18">
      <c r="A452">
        <v>1</v>
      </c>
      <c r="B452" t="s">
        <v>55</v>
      </c>
      <c r="C452" t="s">
        <v>2</v>
      </c>
      <c r="D452">
        <v>2020</v>
      </c>
      <c r="E452">
        <v>176</v>
      </c>
      <c r="F452" s="7">
        <v>581.64</v>
      </c>
      <c r="G452" s="3">
        <v>43860</v>
      </c>
      <c r="H452" t="s">
        <v>406</v>
      </c>
      <c r="I452" s="3">
        <v>43830</v>
      </c>
      <c r="J452" s="3">
        <f t="shared" si="23"/>
        <v>43860</v>
      </c>
      <c r="K452" t="s">
        <v>4</v>
      </c>
      <c r="L452">
        <v>2020</v>
      </c>
      <c r="M452">
        <v>2175</v>
      </c>
      <c r="N452" s="3">
        <v>43888</v>
      </c>
      <c r="O452" s="3">
        <v>43895</v>
      </c>
      <c r="P452" s="5">
        <f t="shared" si="22"/>
        <v>35</v>
      </c>
      <c r="Q452" s="6">
        <f t="shared" si="21"/>
        <v>20357.399999999998</v>
      </c>
      <c r="R452" t="s">
        <v>67</v>
      </c>
    </row>
    <row r="453" spans="1:18">
      <c r="A453">
        <v>1</v>
      </c>
      <c r="B453" t="s">
        <v>55</v>
      </c>
      <c r="C453" t="s">
        <v>2</v>
      </c>
      <c r="D453">
        <v>2020</v>
      </c>
      <c r="E453">
        <v>631</v>
      </c>
      <c r="F453" s="7">
        <v>13499.71</v>
      </c>
      <c r="G453" s="3">
        <v>43865</v>
      </c>
      <c r="H453" t="s">
        <v>50</v>
      </c>
      <c r="I453" s="3">
        <v>43832</v>
      </c>
      <c r="J453" s="3">
        <f t="shared" si="23"/>
        <v>43862</v>
      </c>
      <c r="K453" t="s">
        <v>4</v>
      </c>
      <c r="L453">
        <v>2020</v>
      </c>
      <c r="M453">
        <v>2176</v>
      </c>
      <c r="N453" s="3">
        <v>43888</v>
      </c>
      <c r="O453" s="3">
        <v>43889</v>
      </c>
      <c r="P453" s="5">
        <f t="shared" si="22"/>
        <v>27</v>
      </c>
      <c r="Q453" s="6">
        <f t="shared" si="21"/>
        <v>364492.17</v>
      </c>
      <c r="R453" t="s">
        <v>407</v>
      </c>
    </row>
    <row r="454" spans="1:18">
      <c r="A454">
        <v>1</v>
      </c>
      <c r="B454" t="s">
        <v>55</v>
      </c>
      <c r="C454" t="s">
        <v>2</v>
      </c>
      <c r="D454">
        <v>2020</v>
      </c>
      <c r="E454">
        <v>631</v>
      </c>
      <c r="F454" s="7">
        <v>30000</v>
      </c>
      <c r="G454" s="3">
        <v>43865</v>
      </c>
      <c r="H454" t="s">
        <v>50</v>
      </c>
      <c r="I454" s="3">
        <v>43832</v>
      </c>
      <c r="J454" s="3">
        <f t="shared" si="23"/>
        <v>43862</v>
      </c>
      <c r="K454" t="s">
        <v>4</v>
      </c>
      <c r="L454">
        <v>2020</v>
      </c>
      <c r="M454">
        <v>2177</v>
      </c>
      <c r="N454" s="3">
        <v>43888</v>
      </c>
      <c r="O454" s="3">
        <v>43889</v>
      </c>
      <c r="P454" s="5">
        <f t="shared" si="22"/>
        <v>27</v>
      </c>
      <c r="Q454" s="6">
        <f t="shared" si="21"/>
        <v>810000</v>
      </c>
      <c r="R454" t="s">
        <v>407</v>
      </c>
    </row>
    <row r="455" spans="1:18">
      <c r="A455">
        <v>1</v>
      </c>
      <c r="B455" t="s">
        <v>55</v>
      </c>
      <c r="C455" t="s">
        <v>2</v>
      </c>
      <c r="D455">
        <v>2020</v>
      </c>
      <c r="E455">
        <v>356</v>
      </c>
      <c r="F455" s="7">
        <v>2967.88</v>
      </c>
      <c r="G455" s="3">
        <v>43860</v>
      </c>
      <c r="H455" t="s">
        <v>408</v>
      </c>
      <c r="I455" s="3">
        <v>43830</v>
      </c>
      <c r="J455" s="3">
        <f t="shared" si="23"/>
        <v>43860</v>
      </c>
      <c r="K455" t="s">
        <v>4</v>
      </c>
      <c r="L455">
        <v>2020</v>
      </c>
      <c r="M455">
        <v>2178</v>
      </c>
      <c r="N455" s="3">
        <v>43888</v>
      </c>
      <c r="O455" s="3">
        <v>43889</v>
      </c>
      <c r="P455" s="5">
        <f t="shared" si="22"/>
        <v>29</v>
      </c>
      <c r="Q455" s="6">
        <f t="shared" si="21"/>
        <v>86068.52</v>
      </c>
      <c r="R455" t="s">
        <v>87</v>
      </c>
    </row>
    <row r="456" spans="1:18">
      <c r="A456">
        <v>1</v>
      </c>
      <c r="B456" t="s">
        <v>55</v>
      </c>
      <c r="C456" t="s">
        <v>2</v>
      </c>
      <c r="D456">
        <v>2020</v>
      </c>
      <c r="E456">
        <v>570</v>
      </c>
      <c r="F456" s="7">
        <v>1030.3800000000001</v>
      </c>
      <c r="G456" s="3">
        <v>43865</v>
      </c>
      <c r="H456" t="s">
        <v>204</v>
      </c>
      <c r="I456" s="3">
        <v>43857</v>
      </c>
      <c r="J456" s="3">
        <f t="shared" si="23"/>
        <v>43887</v>
      </c>
      <c r="K456" t="s">
        <v>4</v>
      </c>
      <c r="L456">
        <v>2020</v>
      </c>
      <c r="M456">
        <v>2179</v>
      </c>
      <c r="N456" s="3">
        <v>43888</v>
      </c>
      <c r="O456" s="3">
        <v>43895</v>
      </c>
      <c r="P456" s="5">
        <f t="shared" si="22"/>
        <v>8</v>
      </c>
      <c r="Q456" s="6">
        <f t="shared" si="21"/>
        <v>8243.0400000000009</v>
      </c>
      <c r="R456" t="s">
        <v>69</v>
      </c>
    </row>
    <row r="457" spans="1:18">
      <c r="A457">
        <v>1</v>
      </c>
      <c r="B457" t="s">
        <v>55</v>
      </c>
      <c r="C457" t="s">
        <v>2</v>
      </c>
      <c r="D457">
        <v>2020</v>
      </c>
      <c r="E457">
        <v>304</v>
      </c>
      <c r="F457" s="7">
        <v>488</v>
      </c>
      <c r="G457" s="3">
        <v>43860</v>
      </c>
      <c r="H457" t="s">
        <v>62</v>
      </c>
      <c r="I457" s="3">
        <v>43847</v>
      </c>
      <c r="J457" s="3">
        <f t="shared" si="23"/>
        <v>43877</v>
      </c>
      <c r="K457" t="s">
        <v>4</v>
      </c>
      <c r="L457">
        <v>2020</v>
      </c>
      <c r="M457">
        <v>2182</v>
      </c>
      <c r="N457" s="3">
        <v>43889</v>
      </c>
      <c r="O457" s="3">
        <v>43895</v>
      </c>
      <c r="P457" s="5">
        <f t="shared" si="22"/>
        <v>18</v>
      </c>
      <c r="Q457" s="6">
        <f t="shared" si="21"/>
        <v>8784</v>
      </c>
      <c r="R457" t="s">
        <v>23</v>
      </c>
    </row>
    <row r="458" spans="1:18">
      <c r="A458">
        <v>1</v>
      </c>
      <c r="B458" t="s">
        <v>55</v>
      </c>
      <c r="C458" t="s">
        <v>2</v>
      </c>
      <c r="D458">
        <v>2020</v>
      </c>
      <c r="E458">
        <v>344</v>
      </c>
      <c r="F458" s="7">
        <v>1355.47</v>
      </c>
      <c r="G458" s="3">
        <v>43860</v>
      </c>
      <c r="H458">
        <v>53</v>
      </c>
      <c r="I458" s="3">
        <v>43851</v>
      </c>
      <c r="J458" s="3">
        <f t="shared" si="23"/>
        <v>43881</v>
      </c>
      <c r="K458" t="s">
        <v>4</v>
      </c>
      <c r="L458">
        <v>2020</v>
      </c>
      <c r="M458">
        <v>2184</v>
      </c>
      <c r="N458" s="3">
        <v>43889</v>
      </c>
      <c r="O458" s="3">
        <v>43894</v>
      </c>
      <c r="P458" s="5">
        <f t="shared" si="22"/>
        <v>13</v>
      </c>
      <c r="Q458" s="6">
        <f t="shared" si="21"/>
        <v>17621.11</v>
      </c>
      <c r="R458" t="s">
        <v>80</v>
      </c>
    </row>
    <row r="459" spans="1:18">
      <c r="A459">
        <v>1</v>
      </c>
      <c r="B459" t="s">
        <v>55</v>
      </c>
      <c r="C459" t="s">
        <v>2</v>
      </c>
      <c r="D459">
        <v>2020</v>
      </c>
      <c r="E459">
        <v>344</v>
      </c>
      <c r="F459" s="7">
        <v>8296.2099999999991</v>
      </c>
      <c r="G459" s="3">
        <v>43860</v>
      </c>
      <c r="H459">
        <v>53</v>
      </c>
      <c r="I459" s="3">
        <v>43851</v>
      </c>
      <c r="J459" s="3">
        <f t="shared" si="23"/>
        <v>43881</v>
      </c>
      <c r="K459" t="s">
        <v>4</v>
      </c>
      <c r="L459">
        <v>2020</v>
      </c>
      <c r="M459">
        <v>2185</v>
      </c>
      <c r="N459" s="3">
        <v>43889</v>
      </c>
      <c r="O459" s="3">
        <v>43894</v>
      </c>
      <c r="P459" s="5">
        <f t="shared" si="22"/>
        <v>13</v>
      </c>
      <c r="Q459" s="6">
        <f t="shared" si="21"/>
        <v>107850.72999999998</v>
      </c>
      <c r="R459" t="s">
        <v>80</v>
      </c>
    </row>
    <row r="460" spans="1:18">
      <c r="A460">
        <v>1</v>
      </c>
      <c r="B460" t="s">
        <v>55</v>
      </c>
      <c r="C460" t="s">
        <v>2</v>
      </c>
      <c r="D460">
        <v>2020</v>
      </c>
      <c r="E460">
        <v>344</v>
      </c>
      <c r="F460" s="7">
        <v>7200</v>
      </c>
      <c r="G460" s="3">
        <v>43860</v>
      </c>
      <c r="H460">
        <v>53</v>
      </c>
      <c r="I460" s="3">
        <v>43851</v>
      </c>
      <c r="J460" s="3">
        <f t="shared" si="23"/>
        <v>43881</v>
      </c>
      <c r="K460" t="s">
        <v>4</v>
      </c>
      <c r="L460">
        <v>2020</v>
      </c>
      <c r="M460">
        <v>2186</v>
      </c>
      <c r="N460" s="3">
        <v>43889</v>
      </c>
      <c r="O460" s="3">
        <v>43894</v>
      </c>
      <c r="P460" s="5">
        <f t="shared" si="22"/>
        <v>13</v>
      </c>
      <c r="Q460" s="6">
        <f t="shared" si="21"/>
        <v>93600</v>
      </c>
      <c r="R460" t="s">
        <v>80</v>
      </c>
    </row>
    <row r="461" spans="1:18">
      <c r="A461">
        <v>1</v>
      </c>
      <c r="B461" t="s">
        <v>55</v>
      </c>
      <c r="C461" t="s">
        <v>2</v>
      </c>
      <c r="D461">
        <v>2020</v>
      </c>
      <c r="E461">
        <v>344</v>
      </c>
      <c r="F461" s="7">
        <v>6000</v>
      </c>
      <c r="G461" s="3">
        <v>43860</v>
      </c>
      <c r="H461">
        <v>53</v>
      </c>
      <c r="I461" s="3">
        <v>43851</v>
      </c>
      <c r="J461" s="3">
        <f t="shared" si="23"/>
        <v>43881</v>
      </c>
      <c r="K461" t="s">
        <v>4</v>
      </c>
      <c r="L461">
        <v>2020</v>
      </c>
      <c r="M461">
        <v>2187</v>
      </c>
      <c r="N461" s="3">
        <v>43889</v>
      </c>
      <c r="O461" s="3">
        <v>43894</v>
      </c>
      <c r="P461" s="5">
        <f t="shared" si="22"/>
        <v>13</v>
      </c>
      <c r="Q461" s="6">
        <f t="shared" si="21"/>
        <v>78000</v>
      </c>
      <c r="R461" t="s">
        <v>80</v>
      </c>
    </row>
    <row r="462" spans="1:18">
      <c r="A462">
        <v>1</v>
      </c>
      <c r="B462" t="s">
        <v>55</v>
      </c>
      <c r="C462" t="s">
        <v>2</v>
      </c>
      <c r="D462">
        <v>2020</v>
      </c>
      <c r="E462">
        <v>316</v>
      </c>
      <c r="F462" s="7">
        <v>542.15</v>
      </c>
      <c r="G462" s="3">
        <v>43860</v>
      </c>
      <c r="H462" t="s">
        <v>409</v>
      </c>
      <c r="I462" s="3">
        <v>43799</v>
      </c>
      <c r="J462" s="3">
        <f t="shared" si="23"/>
        <v>43829</v>
      </c>
      <c r="K462" t="s">
        <v>4</v>
      </c>
      <c r="L462">
        <v>2020</v>
      </c>
      <c r="M462">
        <v>2188</v>
      </c>
      <c r="N462" s="3">
        <v>43889</v>
      </c>
      <c r="O462" s="3">
        <v>43889</v>
      </c>
      <c r="P462" s="5">
        <f t="shared" si="22"/>
        <v>60</v>
      </c>
      <c r="Q462" s="6">
        <f t="shared" si="21"/>
        <v>32529</v>
      </c>
      <c r="R462" t="s">
        <v>410</v>
      </c>
    </row>
    <row r="463" spans="1:18">
      <c r="A463">
        <v>1</v>
      </c>
      <c r="B463" t="s">
        <v>55</v>
      </c>
      <c r="C463" t="s">
        <v>2</v>
      </c>
      <c r="D463">
        <v>2020</v>
      </c>
      <c r="E463">
        <v>316</v>
      </c>
      <c r="F463" s="7">
        <v>3000</v>
      </c>
      <c r="G463" s="3">
        <v>43860</v>
      </c>
      <c r="H463" t="s">
        <v>409</v>
      </c>
      <c r="I463" s="3">
        <v>43799</v>
      </c>
      <c r="J463" s="3">
        <f t="shared" si="23"/>
        <v>43829</v>
      </c>
      <c r="K463" t="s">
        <v>4</v>
      </c>
      <c r="L463">
        <v>2020</v>
      </c>
      <c r="M463">
        <v>2189</v>
      </c>
      <c r="N463" s="3">
        <v>43889</v>
      </c>
      <c r="O463" s="3">
        <v>43889</v>
      </c>
      <c r="P463" s="5">
        <f t="shared" si="22"/>
        <v>60</v>
      </c>
      <c r="Q463" s="6">
        <f t="shared" si="21"/>
        <v>180000</v>
      </c>
      <c r="R463" t="s">
        <v>410</v>
      </c>
    </row>
    <row r="464" spans="1:18">
      <c r="A464">
        <v>1</v>
      </c>
      <c r="B464" t="s">
        <v>55</v>
      </c>
      <c r="C464" t="s">
        <v>2</v>
      </c>
      <c r="D464">
        <v>2020</v>
      </c>
      <c r="E464">
        <v>972</v>
      </c>
      <c r="F464" s="7">
        <v>10711.63</v>
      </c>
      <c r="G464" s="3">
        <v>43880</v>
      </c>
      <c r="H464">
        <v>199</v>
      </c>
      <c r="I464" s="3">
        <v>43879</v>
      </c>
      <c r="J464" s="3">
        <f t="shared" si="23"/>
        <v>43909</v>
      </c>
      <c r="K464" t="s">
        <v>4</v>
      </c>
      <c r="L464">
        <v>2020</v>
      </c>
      <c r="M464">
        <v>2190</v>
      </c>
      <c r="N464" s="3">
        <v>43889</v>
      </c>
      <c r="O464" s="3">
        <v>43894</v>
      </c>
      <c r="P464" s="5">
        <f t="shared" si="22"/>
        <v>-15</v>
      </c>
      <c r="Q464" s="6">
        <f t="shared" si="21"/>
        <v>-160674.44999999998</v>
      </c>
      <c r="R464" t="s">
        <v>80</v>
      </c>
    </row>
    <row r="465" spans="1:18">
      <c r="A465">
        <v>1</v>
      </c>
      <c r="B465" t="s">
        <v>55</v>
      </c>
      <c r="C465" t="s">
        <v>2</v>
      </c>
      <c r="D465">
        <v>2020</v>
      </c>
      <c r="E465">
        <v>786</v>
      </c>
      <c r="F465" s="7">
        <v>4000</v>
      </c>
      <c r="G465" s="3">
        <v>43871</v>
      </c>
      <c r="H465" t="s">
        <v>411</v>
      </c>
      <c r="I465" s="3">
        <v>43861</v>
      </c>
      <c r="J465" s="3">
        <f t="shared" si="23"/>
        <v>43891</v>
      </c>
      <c r="K465" t="s">
        <v>4</v>
      </c>
      <c r="L465">
        <v>2020</v>
      </c>
      <c r="M465">
        <v>2191</v>
      </c>
      <c r="N465" s="3">
        <v>43889</v>
      </c>
      <c r="O465" s="3">
        <v>43889</v>
      </c>
      <c r="P465" s="5">
        <f t="shared" si="22"/>
        <v>-2</v>
      </c>
      <c r="Q465" s="6">
        <f t="shared" si="21"/>
        <v>-8000</v>
      </c>
      <c r="R465" t="s">
        <v>412</v>
      </c>
    </row>
    <row r="466" spans="1:18">
      <c r="A466">
        <v>1</v>
      </c>
      <c r="B466" t="s">
        <v>55</v>
      </c>
      <c r="C466" t="s">
        <v>2</v>
      </c>
      <c r="D466">
        <v>2020</v>
      </c>
      <c r="E466">
        <v>786</v>
      </c>
      <c r="F466" s="7">
        <v>120.38</v>
      </c>
      <c r="G466" s="3">
        <v>43871</v>
      </c>
      <c r="H466" t="s">
        <v>411</v>
      </c>
      <c r="I466" s="3">
        <v>43861</v>
      </c>
      <c r="J466" s="3">
        <f t="shared" si="23"/>
        <v>43891</v>
      </c>
      <c r="K466" t="s">
        <v>4</v>
      </c>
      <c r="L466">
        <v>2020</v>
      </c>
      <c r="M466">
        <v>2192</v>
      </c>
      <c r="N466" s="3">
        <v>43889</v>
      </c>
      <c r="O466" s="3">
        <v>43889</v>
      </c>
      <c r="P466" s="5">
        <f t="shared" si="22"/>
        <v>-2</v>
      </c>
      <c r="Q466" s="6">
        <f t="shared" si="21"/>
        <v>-240.76</v>
      </c>
      <c r="R466" t="s">
        <v>412</v>
      </c>
    </row>
    <row r="467" spans="1:18">
      <c r="A467">
        <v>1</v>
      </c>
      <c r="B467" t="s">
        <v>55</v>
      </c>
      <c r="C467" t="s">
        <v>2</v>
      </c>
      <c r="D467">
        <v>2020</v>
      </c>
      <c r="E467">
        <v>786</v>
      </c>
      <c r="F467" s="7">
        <v>486.95</v>
      </c>
      <c r="G467" s="3">
        <v>43871</v>
      </c>
      <c r="H467" t="s">
        <v>411</v>
      </c>
      <c r="I467" s="3">
        <v>43861</v>
      </c>
      <c r="J467" s="3">
        <f t="shared" si="23"/>
        <v>43891</v>
      </c>
      <c r="K467" t="s">
        <v>4</v>
      </c>
      <c r="L467">
        <v>2020</v>
      </c>
      <c r="M467">
        <v>2193</v>
      </c>
      <c r="N467" s="3">
        <v>43889</v>
      </c>
      <c r="O467" s="3">
        <v>43889</v>
      </c>
      <c r="P467" s="5">
        <f t="shared" si="22"/>
        <v>-2</v>
      </c>
      <c r="Q467" s="6">
        <f t="shared" si="21"/>
        <v>-973.9</v>
      </c>
      <c r="R467" t="s">
        <v>412</v>
      </c>
    </row>
    <row r="468" spans="1:18">
      <c r="A468">
        <v>1</v>
      </c>
      <c r="B468" t="s">
        <v>55</v>
      </c>
      <c r="C468" t="s">
        <v>2</v>
      </c>
      <c r="D468">
        <v>2020</v>
      </c>
      <c r="E468">
        <v>190</v>
      </c>
      <c r="F468" s="7">
        <v>621.22</v>
      </c>
      <c r="G468" s="3">
        <v>43860</v>
      </c>
      <c r="H468" t="s">
        <v>413</v>
      </c>
      <c r="I468" s="3">
        <v>43830</v>
      </c>
      <c r="J468" s="3">
        <f t="shared" si="23"/>
        <v>43860</v>
      </c>
      <c r="K468" t="s">
        <v>4</v>
      </c>
      <c r="L468">
        <v>2020</v>
      </c>
      <c r="M468">
        <v>2194</v>
      </c>
      <c r="N468" s="3">
        <v>43889</v>
      </c>
      <c r="O468" s="3">
        <v>43895</v>
      </c>
      <c r="P468" s="5">
        <f t="shared" si="22"/>
        <v>35</v>
      </c>
      <c r="Q468" s="6">
        <f t="shared" si="21"/>
        <v>21742.7</v>
      </c>
      <c r="R468" t="s">
        <v>76</v>
      </c>
    </row>
    <row r="469" spans="1:18">
      <c r="A469">
        <v>1</v>
      </c>
      <c r="B469" t="s">
        <v>55</v>
      </c>
      <c r="C469" t="s">
        <v>2</v>
      </c>
      <c r="D469">
        <v>2019</v>
      </c>
      <c r="E469">
        <v>4377</v>
      </c>
      <c r="F469" s="7">
        <v>36600.33</v>
      </c>
      <c r="G469" s="3">
        <v>43635</v>
      </c>
      <c r="H469" t="s">
        <v>414</v>
      </c>
      <c r="I469" s="3">
        <v>43633</v>
      </c>
      <c r="J469" s="3">
        <f t="shared" si="23"/>
        <v>43663</v>
      </c>
      <c r="K469" t="s">
        <v>4</v>
      </c>
      <c r="L469">
        <v>2020</v>
      </c>
      <c r="M469">
        <v>2196</v>
      </c>
      <c r="N469" s="3">
        <v>43889</v>
      </c>
      <c r="O469" s="3">
        <v>43889</v>
      </c>
      <c r="P469" s="5">
        <f t="shared" si="22"/>
        <v>226</v>
      </c>
      <c r="Q469" s="6">
        <f t="shared" si="21"/>
        <v>8271674.5800000001</v>
      </c>
      <c r="R469" t="s">
        <v>370</v>
      </c>
    </row>
    <row r="470" spans="1:18">
      <c r="A470">
        <v>1</v>
      </c>
      <c r="B470" t="s">
        <v>55</v>
      </c>
      <c r="C470" t="s">
        <v>2</v>
      </c>
      <c r="D470">
        <v>2020</v>
      </c>
      <c r="E470">
        <v>189</v>
      </c>
      <c r="F470" s="7">
        <v>59.78</v>
      </c>
      <c r="G470" s="3">
        <v>43860</v>
      </c>
      <c r="H470" t="s">
        <v>415</v>
      </c>
      <c r="I470" s="3">
        <v>43830</v>
      </c>
      <c r="J470" s="3">
        <f t="shared" si="23"/>
        <v>43860</v>
      </c>
      <c r="K470" t="s">
        <v>4</v>
      </c>
      <c r="L470">
        <v>2020</v>
      </c>
      <c r="M470">
        <v>2197</v>
      </c>
      <c r="N470" s="3">
        <v>43889</v>
      </c>
      <c r="O470" s="3">
        <v>43895</v>
      </c>
      <c r="P470" s="5">
        <f t="shared" si="22"/>
        <v>35</v>
      </c>
      <c r="Q470" s="6">
        <f t="shared" si="21"/>
        <v>2092.3000000000002</v>
      </c>
      <c r="R470" t="s">
        <v>76</v>
      </c>
    </row>
    <row r="471" spans="1:18">
      <c r="A471">
        <v>1</v>
      </c>
      <c r="B471" t="s">
        <v>55</v>
      </c>
      <c r="C471" t="s">
        <v>2</v>
      </c>
      <c r="D471">
        <v>2020</v>
      </c>
      <c r="E471">
        <v>802</v>
      </c>
      <c r="F471" s="7">
        <v>554.55999999999995</v>
      </c>
      <c r="G471" s="3">
        <v>43871</v>
      </c>
      <c r="H471">
        <v>1220001162</v>
      </c>
      <c r="I471" s="3">
        <v>43867</v>
      </c>
      <c r="J471" s="3">
        <f t="shared" si="23"/>
        <v>43897</v>
      </c>
      <c r="K471" t="s">
        <v>4</v>
      </c>
      <c r="L471">
        <v>2020</v>
      </c>
      <c r="M471">
        <v>2198</v>
      </c>
      <c r="N471" s="3">
        <v>43889</v>
      </c>
      <c r="O471" s="3">
        <v>43895</v>
      </c>
      <c r="P471" s="5">
        <f t="shared" si="22"/>
        <v>-2</v>
      </c>
      <c r="Q471" s="6">
        <f t="shared" si="21"/>
        <v>-1109.1199999999999</v>
      </c>
      <c r="R471" t="s">
        <v>341</v>
      </c>
    </row>
    <row r="472" spans="1:18">
      <c r="A472">
        <v>1</v>
      </c>
      <c r="B472" t="s">
        <v>55</v>
      </c>
      <c r="C472" t="s">
        <v>2</v>
      </c>
      <c r="D472">
        <v>2020</v>
      </c>
      <c r="E472">
        <v>802</v>
      </c>
      <c r="F472" s="7">
        <v>122</v>
      </c>
      <c r="G472" s="3">
        <v>43871</v>
      </c>
      <c r="H472">
        <v>1220001162</v>
      </c>
      <c r="I472" s="3">
        <v>43867</v>
      </c>
      <c r="J472" s="3">
        <f t="shared" si="23"/>
        <v>43897</v>
      </c>
      <c r="K472" t="s">
        <v>4</v>
      </c>
      <c r="L472">
        <v>2020</v>
      </c>
      <c r="M472">
        <v>2199</v>
      </c>
      <c r="N472" s="3">
        <v>43889</v>
      </c>
      <c r="O472" s="3">
        <v>43895</v>
      </c>
      <c r="P472" s="5">
        <f t="shared" si="22"/>
        <v>-2</v>
      </c>
      <c r="Q472" s="6">
        <f t="shared" si="21"/>
        <v>-244</v>
      </c>
      <c r="R472" t="s">
        <v>341</v>
      </c>
    </row>
    <row r="473" spans="1:18">
      <c r="A473">
        <v>1</v>
      </c>
      <c r="B473" t="s">
        <v>55</v>
      </c>
      <c r="C473" t="s">
        <v>2</v>
      </c>
      <c r="D473">
        <v>2020</v>
      </c>
      <c r="E473">
        <v>809</v>
      </c>
      <c r="F473" s="7">
        <v>122</v>
      </c>
      <c r="G473" s="3">
        <v>43871</v>
      </c>
      <c r="H473" t="s">
        <v>78</v>
      </c>
      <c r="I473" s="3">
        <v>43861</v>
      </c>
      <c r="J473" s="3">
        <f t="shared" si="23"/>
        <v>43891</v>
      </c>
      <c r="K473" t="s">
        <v>4</v>
      </c>
      <c r="L473">
        <v>2020</v>
      </c>
      <c r="M473">
        <v>2203</v>
      </c>
      <c r="N473" s="3">
        <v>43889</v>
      </c>
      <c r="O473" s="3">
        <v>43895</v>
      </c>
      <c r="P473" s="5">
        <f t="shared" si="22"/>
        <v>4</v>
      </c>
      <c r="Q473" s="6">
        <f t="shared" si="21"/>
        <v>488</v>
      </c>
      <c r="R473" t="s">
        <v>53</v>
      </c>
    </row>
    <row r="474" spans="1:18">
      <c r="A474">
        <v>1</v>
      </c>
      <c r="B474" t="s">
        <v>55</v>
      </c>
      <c r="C474" t="s">
        <v>2</v>
      </c>
      <c r="D474">
        <v>2020</v>
      </c>
      <c r="E474">
        <v>789</v>
      </c>
      <c r="F474" s="7">
        <v>44789.75</v>
      </c>
      <c r="G474" s="3">
        <v>43871</v>
      </c>
      <c r="H474" t="s">
        <v>211</v>
      </c>
      <c r="I474" s="3">
        <v>43851</v>
      </c>
      <c r="J474" s="3">
        <f t="shared" si="23"/>
        <v>43881</v>
      </c>
      <c r="K474" t="s">
        <v>4</v>
      </c>
      <c r="L474">
        <v>2020</v>
      </c>
      <c r="M474">
        <v>2204</v>
      </c>
      <c r="N474" s="3">
        <v>43889</v>
      </c>
      <c r="O474" s="3">
        <v>43894</v>
      </c>
      <c r="P474" s="5">
        <f t="shared" si="22"/>
        <v>13</v>
      </c>
      <c r="Q474" s="6">
        <f t="shared" si="21"/>
        <v>582266.75</v>
      </c>
      <c r="R474" t="s">
        <v>260</v>
      </c>
    </row>
    <row r="475" spans="1:18">
      <c r="A475">
        <v>1</v>
      </c>
      <c r="B475" t="s">
        <v>55</v>
      </c>
      <c r="C475" t="s">
        <v>52</v>
      </c>
      <c r="D475">
        <v>2020</v>
      </c>
      <c r="E475">
        <v>97</v>
      </c>
      <c r="F475" s="7">
        <v>500</v>
      </c>
      <c r="G475" s="3">
        <v>43852</v>
      </c>
      <c r="H475" t="s">
        <v>416</v>
      </c>
      <c r="I475" s="3">
        <v>43830</v>
      </c>
      <c r="J475" s="3">
        <f t="shared" si="23"/>
        <v>43860</v>
      </c>
      <c r="K475" t="s">
        <v>4</v>
      </c>
      <c r="L475">
        <v>2020</v>
      </c>
      <c r="M475">
        <v>2205</v>
      </c>
      <c r="N475" s="3">
        <v>43892</v>
      </c>
      <c r="O475" s="3">
        <v>43895</v>
      </c>
      <c r="P475" s="5">
        <f t="shared" si="22"/>
        <v>35</v>
      </c>
      <c r="Q475" s="6">
        <f t="shared" si="21"/>
        <v>17500</v>
      </c>
      <c r="R475" t="s">
        <v>417</v>
      </c>
    </row>
    <row r="476" spans="1:18">
      <c r="A476">
        <v>1</v>
      </c>
      <c r="B476" t="s">
        <v>55</v>
      </c>
      <c r="C476" t="s">
        <v>2</v>
      </c>
      <c r="D476">
        <v>2020</v>
      </c>
      <c r="E476">
        <v>596</v>
      </c>
      <c r="F476" s="7">
        <v>1664</v>
      </c>
      <c r="G476" s="3">
        <v>43865</v>
      </c>
      <c r="H476" t="s">
        <v>418</v>
      </c>
      <c r="I476" s="3">
        <v>43858</v>
      </c>
      <c r="J476" s="3">
        <f t="shared" si="23"/>
        <v>43888</v>
      </c>
      <c r="K476" t="s">
        <v>4</v>
      </c>
      <c r="L476">
        <v>2020</v>
      </c>
      <c r="M476">
        <v>2206</v>
      </c>
      <c r="N476" s="3">
        <v>43892</v>
      </c>
      <c r="O476" s="3">
        <v>43894</v>
      </c>
      <c r="P476" s="5">
        <f t="shared" si="22"/>
        <v>6</v>
      </c>
      <c r="Q476" s="6">
        <f t="shared" si="21"/>
        <v>9984</v>
      </c>
      <c r="R476" t="s">
        <v>212</v>
      </c>
    </row>
    <row r="477" spans="1:18">
      <c r="A477">
        <v>1</v>
      </c>
      <c r="B477" t="s">
        <v>55</v>
      </c>
      <c r="C477" t="s">
        <v>2</v>
      </c>
      <c r="D477">
        <v>2020</v>
      </c>
      <c r="E477">
        <v>666</v>
      </c>
      <c r="F477" s="7">
        <v>5856</v>
      </c>
      <c r="G477" s="3">
        <v>43866</v>
      </c>
      <c r="H477" t="s">
        <v>419</v>
      </c>
      <c r="I477" s="3">
        <v>43818</v>
      </c>
      <c r="J477" s="3">
        <f t="shared" si="23"/>
        <v>43848</v>
      </c>
      <c r="K477" t="s">
        <v>4</v>
      </c>
      <c r="L477">
        <v>2020</v>
      </c>
      <c r="M477">
        <v>2207</v>
      </c>
      <c r="N477" s="3">
        <v>43892</v>
      </c>
      <c r="O477" s="3">
        <v>43894</v>
      </c>
      <c r="P477" s="5">
        <f t="shared" si="22"/>
        <v>46</v>
      </c>
      <c r="Q477" s="6">
        <f t="shared" si="21"/>
        <v>269376</v>
      </c>
      <c r="R477" t="s">
        <v>96</v>
      </c>
    </row>
    <row r="478" spans="1:18">
      <c r="A478">
        <v>1</v>
      </c>
      <c r="B478" t="s">
        <v>55</v>
      </c>
      <c r="C478" t="s">
        <v>2</v>
      </c>
      <c r="D478">
        <v>2020</v>
      </c>
      <c r="E478">
        <v>810</v>
      </c>
      <c r="F478" s="7">
        <v>8689</v>
      </c>
      <c r="G478" s="3">
        <v>43871</v>
      </c>
      <c r="H478" s="2">
        <v>44044</v>
      </c>
      <c r="I478" s="3">
        <v>43867</v>
      </c>
      <c r="J478" s="3">
        <f t="shared" si="23"/>
        <v>43897</v>
      </c>
      <c r="K478" t="s">
        <v>4</v>
      </c>
      <c r="L478">
        <v>2020</v>
      </c>
      <c r="M478">
        <v>2247</v>
      </c>
      <c r="N478" s="3">
        <v>43892</v>
      </c>
      <c r="O478" s="3">
        <v>43894</v>
      </c>
      <c r="P478" s="5">
        <f t="shared" si="22"/>
        <v>-3</v>
      </c>
      <c r="Q478" s="6">
        <f t="shared" si="21"/>
        <v>-26067</v>
      </c>
      <c r="R478" t="s">
        <v>420</v>
      </c>
    </row>
    <row r="479" spans="1:18">
      <c r="A479">
        <v>1</v>
      </c>
      <c r="B479" t="s">
        <v>55</v>
      </c>
      <c r="C479" t="s">
        <v>2</v>
      </c>
      <c r="D479">
        <v>2020</v>
      </c>
      <c r="E479">
        <v>366</v>
      </c>
      <c r="F479" s="7">
        <v>1013.6</v>
      </c>
      <c r="G479" s="3">
        <v>43860</v>
      </c>
      <c r="H479" s="1">
        <v>43924</v>
      </c>
      <c r="I479" s="3">
        <v>43850</v>
      </c>
      <c r="J479" s="3">
        <f t="shared" si="23"/>
        <v>43880</v>
      </c>
      <c r="K479" t="s">
        <v>4</v>
      </c>
      <c r="L479">
        <v>2020</v>
      </c>
      <c r="M479">
        <v>2248</v>
      </c>
      <c r="N479" s="3">
        <v>43892</v>
      </c>
      <c r="O479" s="3">
        <v>43895</v>
      </c>
      <c r="P479" s="5">
        <f t="shared" si="22"/>
        <v>15</v>
      </c>
      <c r="Q479" s="6">
        <f t="shared" si="21"/>
        <v>15204</v>
      </c>
      <c r="R479" t="s">
        <v>379</v>
      </c>
    </row>
    <row r="480" spans="1:18">
      <c r="A480">
        <v>1</v>
      </c>
      <c r="B480" t="s">
        <v>55</v>
      </c>
      <c r="C480" t="s">
        <v>2</v>
      </c>
      <c r="D480">
        <v>2020</v>
      </c>
      <c r="E480">
        <v>245</v>
      </c>
      <c r="F480" s="7">
        <v>350</v>
      </c>
      <c r="G480" s="3">
        <v>43860</v>
      </c>
      <c r="H480">
        <v>2</v>
      </c>
      <c r="I480" s="3">
        <v>43843</v>
      </c>
      <c r="J480" s="3">
        <f t="shared" si="23"/>
        <v>43873</v>
      </c>
      <c r="K480" t="s">
        <v>4</v>
      </c>
      <c r="L480">
        <v>2020</v>
      </c>
      <c r="M480">
        <v>2251</v>
      </c>
      <c r="N480" s="3">
        <v>43892</v>
      </c>
      <c r="O480" s="3">
        <v>43895</v>
      </c>
      <c r="P480" s="5">
        <f t="shared" si="22"/>
        <v>22</v>
      </c>
      <c r="Q480" s="6">
        <f t="shared" si="21"/>
        <v>7700</v>
      </c>
      <c r="R480" t="s">
        <v>421</v>
      </c>
    </row>
    <row r="481" spans="1:18">
      <c r="A481">
        <v>1</v>
      </c>
      <c r="B481" t="s">
        <v>55</v>
      </c>
      <c r="C481" t="s">
        <v>2</v>
      </c>
      <c r="D481">
        <v>2019</v>
      </c>
      <c r="E481">
        <v>11482</v>
      </c>
      <c r="F481" s="7">
        <v>2080</v>
      </c>
      <c r="G481" s="3">
        <v>43812</v>
      </c>
      <c r="H481" t="s">
        <v>422</v>
      </c>
      <c r="I481" s="3">
        <v>43808</v>
      </c>
      <c r="J481" s="3">
        <f t="shared" si="23"/>
        <v>43838</v>
      </c>
      <c r="K481" t="s">
        <v>4</v>
      </c>
      <c r="L481">
        <v>2020</v>
      </c>
      <c r="M481">
        <v>2254</v>
      </c>
      <c r="N481" s="3">
        <v>43892</v>
      </c>
      <c r="O481" s="3">
        <v>43894</v>
      </c>
      <c r="P481" s="5">
        <f t="shared" si="22"/>
        <v>56</v>
      </c>
      <c r="Q481" s="6">
        <f t="shared" si="21"/>
        <v>116480</v>
      </c>
      <c r="R481" t="s">
        <v>423</v>
      </c>
    </row>
    <row r="482" spans="1:18">
      <c r="A482">
        <v>1</v>
      </c>
      <c r="B482" t="s">
        <v>55</v>
      </c>
      <c r="C482" t="s">
        <v>2</v>
      </c>
      <c r="D482">
        <v>2020</v>
      </c>
      <c r="E482">
        <v>355</v>
      </c>
      <c r="F482" s="7">
        <v>3071.57</v>
      </c>
      <c r="G482" s="3">
        <v>43860</v>
      </c>
      <c r="H482" t="s">
        <v>424</v>
      </c>
      <c r="I482" s="3">
        <v>43830</v>
      </c>
      <c r="J482" s="3">
        <f t="shared" si="23"/>
        <v>43860</v>
      </c>
      <c r="K482" t="s">
        <v>4</v>
      </c>
      <c r="L482">
        <v>2020</v>
      </c>
      <c r="M482">
        <v>2255</v>
      </c>
      <c r="N482" s="3">
        <v>43892</v>
      </c>
      <c r="O482" s="3">
        <v>43894</v>
      </c>
      <c r="P482" s="5">
        <f t="shared" si="22"/>
        <v>34</v>
      </c>
      <c r="Q482" s="6">
        <f t="shared" si="21"/>
        <v>104433.38</v>
      </c>
      <c r="R482" t="s">
        <v>87</v>
      </c>
    </row>
    <row r="483" spans="1:18">
      <c r="A483">
        <v>1</v>
      </c>
      <c r="B483" t="s">
        <v>55</v>
      </c>
      <c r="C483" t="s">
        <v>2</v>
      </c>
      <c r="D483">
        <v>2020</v>
      </c>
      <c r="E483">
        <v>263</v>
      </c>
      <c r="F483" s="7">
        <v>150</v>
      </c>
      <c r="G483" s="3">
        <v>43860</v>
      </c>
      <c r="H483">
        <v>4503454</v>
      </c>
      <c r="I483" s="3">
        <v>43812</v>
      </c>
      <c r="J483" s="3">
        <f t="shared" si="23"/>
        <v>43842</v>
      </c>
      <c r="K483" t="s">
        <v>4</v>
      </c>
      <c r="L483">
        <v>2020</v>
      </c>
      <c r="M483">
        <v>2257</v>
      </c>
      <c r="N483" s="3">
        <v>43892</v>
      </c>
      <c r="O483" s="3">
        <v>43895</v>
      </c>
      <c r="P483" s="5">
        <f t="shared" si="22"/>
        <v>53</v>
      </c>
      <c r="Q483" s="6">
        <f t="shared" si="21"/>
        <v>7950</v>
      </c>
      <c r="R483" t="s">
        <v>91</v>
      </c>
    </row>
    <row r="484" spans="1:18">
      <c r="A484">
        <v>1</v>
      </c>
      <c r="B484" t="s">
        <v>55</v>
      </c>
      <c r="C484" t="s">
        <v>2</v>
      </c>
      <c r="D484">
        <v>2020</v>
      </c>
      <c r="E484">
        <v>326</v>
      </c>
      <c r="F484" s="7">
        <v>10541.66</v>
      </c>
      <c r="G484" s="3">
        <v>43860</v>
      </c>
      <c r="H484" t="s">
        <v>425</v>
      </c>
      <c r="I484" s="3">
        <v>43843</v>
      </c>
      <c r="J484" s="3">
        <f t="shared" si="23"/>
        <v>43873</v>
      </c>
      <c r="K484" t="s">
        <v>4</v>
      </c>
      <c r="L484">
        <v>2020</v>
      </c>
      <c r="M484">
        <v>2258</v>
      </c>
      <c r="N484" s="3">
        <v>43892</v>
      </c>
      <c r="O484" s="3">
        <v>43894</v>
      </c>
      <c r="P484" s="5">
        <f t="shared" si="22"/>
        <v>21</v>
      </c>
      <c r="Q484" s="6">
        <f t="shared" si="21"/>
        <v>221374.86</v>
      </c>
      <c r="R484" t="s">
        <v>63</v>
      </c>
    </row>
    <row r="485" spans="1:18">
      <c r="A485">
        <v>1</v>
      </c>
      <c r="B485" t="s">
        <v>55</v>
      </c>
      <c r="C485" t="s">
        <v>2</v>
      </c>
      <c r="D485">
        <v>2020</v>
      </c>
      <c r="E485">
        <v>326</v>
      </c>
      <c r="F485" s="7">
        <v>10541.65</v>
      </c>
      <c r="G485" s="3">
        <v>43860</v>
      </c>
      <c r="H485" t="s">
        <v>425</v>
      </c>
      <c r="I485" s="3">
        <v>43843</v>
      </c>
      <c r="J485" s="3">
        <f t="shared" si="23"/>
        <v>43873</v>
      </c>
      <c r="K485" t="s">
        <v>4</v>
      </c>
      <c r="L485">
        <v>2020</v>
      </c>
      <c r="M485">
        <v>2259</v>
      </c>
      <c r="N485" s="3">
        <v>43892</v>
      </c>
      <c r="O485" s="3">
        <v>43894</v>
      </c>
      <c r="P485" s="5">
        <f t="shared" si="22"/>
        <v>21</v>
      </c>
      <c r="Q485" s="6">
        <f t="shared" si="21"/>
        <v>221374.65</v>
      </c>
      <c r="R485" t="s">
        <v>63</v>
      </c>
    </row>
    <row r="486" spans="1:18">
      <c r="A486">
        <v>1</v>
      </c>
      <c r="B486" t="s">
        <v>55</v>
      </c>
      <c r="C486" t="s">
        <v>2</v>
      </c>
      <c r="D486">
        <v>2020</v>
      </c>
      <c r="E486">
        <v>968</v>
      </c>
      <c r="F486" s="7">
        <v>9818.8700000000008</v>
      </c>
      <c r="G486" s="3">
        <v>43880</v>
      </c>
      <c r="H486" t="s">
        <v>426</v>
      </c>
      <c r="I486" s="3">
        <v>43875</v>
      </c>
      <c r="J486" s="3">
        <f t="shared" si="23"/>
        <v>43905</v>
      </c>
      <c r="K486" t="s">
        <v>4</v>
      </c>
      <c r="L486">
        <v>2020</v>
      </c>
      <c r="M486">
        <v>2260</v>
      </c>
      <c r="N486" s="3">
        <v>43892</v>
      </c>
      <c r="O486" s="3">
        <v>43909</v>
      </c>
      <c r="P486" s="5">
        <f t="shared" si="22"/>
        <v>4</v>
      </c>
      <c r="Q486" s="6">
        <f t="shared" si="21"/>
        <v>39275.480000000003</v>
      </c>
      <c r="R486" t="s">
        <v>109</v>
      </c>
    </row>
    <row r="487" spans="1:18">
      <c r="A487">
        <v>1</v>
      </c>
      <c r="B487" t="s">
        <v>55</v>
      </c>
      <c r="C487" t="s">
        <v>2</v>
      </c>
      <c r="D487">
        <v>2020</v>
      </c>
      <c r="E487">
        <v>266</v>
      </c>
      <c r="F487" s="7">
        <v>53.45</v>
      </c>
      <c r="G487" s="3">
        <v>43860</v>
      </c>
      <c r="H487" t="s">
        <v>62</v>
      </c>
      <c r="I487" s="3">
        <v>43840</v>
      </c>
      <c r="J487" s="3">
        <f t="shared" si="23"/>
        <v>43870</v>
      </c>
      <c r="K487" t="s">
        <v>4</v>
      </c>
      <c r="L487">
        <v>2020</v>
      </c>
      <c r="M487">
        <v>2261</v>
      </c>
      <c r="N487" s="3">
        <v>43892</v>
      </c>
      <c r="O487" s="3">
        <v>43899</v>
      </c>
      <c r="P487" s="5">
        <f t="shared" si="22"/>
        <v>29</v>
      </c>
      <c r="Q487" s="6">
        <f t="shared" si="21"/>
        <v>1550.0500000000002</v>
      </c>
      <c r="R487" t="s">
        <v>427</v>
      </c>
    </row>
    <row r="488" spans="1:18">
      <c r="A488">
        <v>1</v>
      </c>
      <c r="B488" t="s">
        <v>55</v>
      </c>
      <c r="C488" t="s">
        <v>2</v>
      </c>
      <c r="D488">
        <v>2020</v>
      </c>
      <c r="E488">
        <v>890</v>
      </c>
      <c r="F488" s="7">
        <v>10004</v>
      </c>
      <c r="G488" s="3">
        <v>43875</v>
      </c>
      <c r="H488" s="2">
        <v>43922</v>
      </c>
      <c r="I488" s="3">
        <v>43867</v>
      </c>
      <c r="J488" s="3">
        <f t="shared" si="23"/>
        <v>43897</v>
      </c>
      <c r="K488" t="s">
        <v>4</v>
      </c>
      <c r="L488">
        <v>2020</v>
      </c>
      <c r="M488">
        <v>2262</v>
      </c>
      <c r="N488" s="3">
        <v>43892</v>
      </c>
      <c r="O488" s="3">
        <v>43894</v>
      </c>
      <c r="P488" s="5">
        <f t="shared" si="22"/>
        <v>-3</v>
      </c>
      <c r="Q488" s="6">
        <f t="shared" si="21"/>
        <v>-30012</v>
      </c>
      <c r="R488" t="s">
        <v>428</v>
      </c>
    </row>
    <row r="489" spans="1:18">
      <c r="A489">
        <v>1</v>
      </c>
      <c r="B489" t="s">
        <v>55</v>
      </c>
      <c r="C489" t="s">
        <v>2</v>
      </c>
      <c r="D489">
        <v>2020</v>
      </c>
      <c r="E489">
        <v>534</v>
      </c>
      <c r="F489" s="7">
        <v>329.4</v>
      </c>
      <c r="G489" s="3">
        <v>43861</v>
      </c>
      <c r="H489" t="s">
        <v>429</v>
      </c>
      <c r="I489" s="3">
        <v>43800</v>
      </c>
      <c r="J489" s="3">
        <f t="shared" si="23"/>
        <v>43830</v>
      </c>
      <c r="K489" t="s">
        <v>4</v>
      </c>
      <c r="L489">
        <v>2020</v>
      </c>
      <c r="M489">
        <v>2263</v>
      </c>
      <c r="N489" s="3">
        <v>43892</v>
      </c>
      <c r="O489" s="3">
        <v>43895</v>
      </c>
      <c r="P489" s="5">
        <f t="shared" si="22"/>
        <v>65</v>
      </c>
      <c r="Q489" s="6">
        <f t="shared" si="21"/>
        <v>21411</v>
      </c>
      <c r="R489" t="s">
        <v>92</v>
      </c>
    </row>
    <row r="490" spans="1:18">
      <c r="A490">
        <v>1</v>
      </c>
      <c r="B490" t="s">
        <v>55</v>
      </c>
      <c r="C490" t="s">
        <v>2</v>
      </c>
      <c r="D490">
        <v>2020</v>
      </c>
      <c r="E490">
        <v>905</v>
      </c>
      <c r="F490" s="7">
        <v>59.78</v>
      </c>
      <c r="G490" s="3">
        <v>43878</v>
      </c>
      <c r="H490" t="s">
        <v>430</v>
      </c>
      <c r="I490" s="3">
        <v>43861</v>
      </c>
      <c r="J490" s="3">
        <f t="shared" si="23"/>
        <v>43891</v>
      </c>
      <c r="K490" t="s">
        <v>4</v>
      </c>
      <c r="L490">
        <v>2020</v>
      </c>
      <c r="M490">
        <v>2264</v>
      </c>
      <c r="N490" s="3">
        <v>43892</v>
      </c>
      <c r="O490" s="3">
        <v>43895</v>
      </c>
      <c r="P490" s="5">
        <f t="shared" si="22"/>
        <v>4</v>
      </c>
      <c r="Q490" s="6">
        <f t="shared" si="21"/>
        <v>239.12</v>
      </c>
      <c r="R490" t="s">
        <v>76</v>
      </c>
    </row>
    <row r="491" spans="1:18">
      <c r="A491">
        <v>1</v>
      </c>
      <c r="B491" t="s">
        <v>55</v>
      </c>
      <c r="C491" t="s">
        <v>2</v>
      </c>
      <c r="D491">
        <v>2019</v>
      </c>
      <c r="E491">
        <v>10306</v>
      </c>
      <c r="F491" s="7">
        <v>1028.1300000000001</v>
      </c>
      <c r="G491" s="3">
        <v>43763</v>
      </c>
      <c r="H491" t="s">
        <v>65</v>
      </c>
      <c r="I491" s="3">
        <v>43748</v>
      </c>
      <c r="J491" s="3">
        <f t="shared" si="23"/>
        <v>43778</v>
      </c>
      <c r="K491" t="s">
        <v>4</v>
      </c>
      <c r="L491">
        <v>2020</v>
      </c>
      <c r="M491">
        <v>2266</v>
      </c>
      <c r="N491" s="3">
        <v>43893</v>
      </c>
      <c r="O491" s="3">
        <v>43894</v>
      </c>
      <c r="P491" s="5">
        <f t="shared" si="22"/>
        <v>116</v>
      </c>
      <c r="Q491" s="6">
        <f t="shared" si="21"/>
        <v>119263.08000000002</v>
      </c>
      <c r="R491" t="s">
        <v>63</v>
      </c>
    </row>
    <row r="492" spans="1:18">
      <c r="A492">
        <v>1</v>
      </c>
      <c r="B492" t="s">
        <v>55</v>
      </c>
      <c r="C492" t="s">
        <v>2</v>
      </c>
      <c r="D492">
        <v>2019</v>
      </c>
      <c r="E492">
        <v>10306</v>
      </c>
      <c r="F492" s="7">
        <v>1028.1300000000001</v>
      </c>
      <c r="G492" s="3">
        <v>43763</v>
      </c>
      <c r="H492" t="s">
        <v>65</v>
      </c>
      <c r="I492" s="3">
        <v>43748</v>
      </c>
      <c r="J492" s="3">
        <f t="shared" si="23"/>
        <v>43778</v>
      </c>
      <c r="K492" t="s">
        <v>4</v>
      </c>
      <c r="L492">
        <v>2020</v>
      </c>
      <c r="M492">
        <v>2267</v>
      </c>
      <c r="N492" s="3">
        <v>43893</v>
      </c>
      <c r="O492" s="3">
        <v>43894</v>
      </c>
      <c r="P492" s="5">
        <f t="shared" si="22"/>
        <v>116</v>
      </c>
      <c r="Q492" s="6">
        <f t="shared" si="21"/>
        <v>119263.08000000002</v>
      </c>
      <c r="R492" t="s">
        <v>63</v>
      </c>
    </row>
    <row r="493" spans="1:18">
      <c r="A493">
        <v>1</v>
      </c>
      <c r="B493" t="s">
        <v>55</v>
      </c>
      <c r="C493" t="s">
        <v>2</v>
      </c>
      <c r="D493">
        <v>2019</v>
      </c>
      <c r="E493">
        <v>10306</v>
      </c>
      <c r="F493" s="7">
        <v>2082.42</v>
      </c>
      <c r="G493" s="3">
        <v>43763</v>
      </c>
      <c r="H493" t="s">
        <v>65</v>
      </c>
      <c r="I493" s="3">
        <v>43748</v>
      </c>
      <c r="J493" s="3">
        <f t="shared" si="23"/>
        <v>43778</v>
      </c>
      <c r="K493" t="s">
        <v>4</v>
      </c>
      <c r="L493">
        <v>2020</v>
      </c>
      <c r="M493">
        <v>2268</v>
      </c>
      <c r="N493" s="3">
        <v>43893</v>
      </c>
      <c r="O493" s="3">
        <v>43894</v>
      </c>
      <c r="P493" s="5">
        <f t="shared" si="22"/>
        <v>116</v>
      </c>
      <c r="Q493" s="6">
        <f t="shared" ref="Q493:Q556" si="24">P493*F493</f>
        <v>241560.72</v>
      </c>
      <c r="R493" t="s">
        <v>63</v>
      </c>
    </row>
    <row r="494" spans="1:18">
      <c r="A494">
        <v>1</v>
      </c>
      <c r="B494" t="s">
        <v>55</v>
      </c>
      <c r="C494" t="s">
        <v>2</v>
      </c>
      <c r="D494">
        <v>2019</v>
      </c>
      <c r="E494">
        <v>10306</v>
      </c>
      <c r="F494" s="7">
        <v>2082.42</v>
      </c>
      <c r="G494" s="3">
        <v>43763</v>
      </c>
      <c r="H494" t="s">
        <v>65</v>
      </c>
      <c r="I494" s="3">
        <v>43748</v>
      </c>
      <c r="J494" s="3">
        <f t="shared" si="23"/>
        <v>43778</v>
      </c>
      <c r="K494" t="s">
        <v>4</v>
      </c>
      <c r="L494">
        <v>2020</v>
      </c>
      <c r="M494">
        <v>2269</v>
      </c>
      <c r="N494" s="3">
        <v>43893</v>
      </c>
      <c r="O494" s="3">
        <v>43894</v>
      </c>
      <c r="P494" s="5">
        <f t="shared" si="22"/>
        <v>116</v>
      </c>
      <c r="Q494" s="6">
        <f t="shared" si="24"/>
        <v>241560.72</v>
      </c>
      <c r="R494" t="s">
        <v>63</v>
      </c>
    </row>
    <row r="495" spans="1:18">
      <c r="A495">
        <v>1</v>
      </c>
      <c r="B495" t="s">
        <v>55</v>
      </c>
      <c r="C495" t="s">
        <v>2</v>
      </c>
      <c r="D495">
        <v>2019</v>
      </c>
      <c r="E495">
        <v>10960</v>
      </c>
      <c r="F495" s="7">
        <v>3214.24</v>
      </c>
      <c r="G495" s="3">
        <v>43788</v>
      </c>
      <c r="H495" t="s">
        <v>431</v>
      </c>
      <c r="I495" s="3">
        <v>43785</v>
      </c>
      <c r="J495" s="3">
        <f t="shared" si="23"/>
        <v>43815</v>
      </c>
      <c r="K495" t="s">
        <v>4</v>
      </c>
      <c r="L495">
        <v>2020</v>
      </c>
      <c r="M495">
        <v>2270</v>
      </c>
      <c r="N495" s="3">
        <v>43893</v>
      </c>
      <c r="O495" s="3">
        <v>43894</v>
      </c>
      <c r="P495" s="5">
        <f t="shared" si="22"/>
        <v>79</v>
      </c>
      <c r="Q495" s="6">
        <f t="shared" si="24"/>
        <v>253924.96</v>
      </c>
      <c r="R495" t="s">
        <v>63</v>
      </c>
    </row>
    <row r="496" spans="1:18">
      <c r="A496">
        <v>1</v>
      </c>
      <c r="B496" t="s">
        <v>55</v>
      </c>
      <c r="C496" t="s">
        <v>2</v>
      </c>
      <c r="D496">
        <v>2020</v>
      </c>
      <c r="E496">
        <v>106</v>
      </c>
      <c r="F496" s="7">
        <v>3110.55</v>
      </c>
      <c r="G496" s="3">
        <v>43853</v>
      </c>
      <c r="H496" t="s">
        <v>432</v>
      </c>
      <c r="I496" s="3">
        <v>43817</v>
      </c>
      <c r="J496" s="3">
        <f t="shared" si="23"/>
        <v>43847</v>
      </c>
      <c r="K496" t="s">
        <v>4</v>
      </c>
      <c r="L496">
        <v>2020</v>
      </c>
      <c r="M496">
        <v>2270</v>
      </c>
      <c r="N496" s="3">
        <v>43893</v>
      </c>
      <c r="O496" s="3">
        <v>43894</v>
      </c>
      <c r="P496" s="5">
        <f t="shared" si="22"/>
        <v>47</v>
      </c>
      <c r="Q496" s="6">
        <f t="shared" si="24"/>
        <v>146195.85</v>
      </c>
      <c r="R496" t="s">
        <v>63</v>
      </c>
    </row>
    <row r="497" spans="1:18">
      <c r="A497">
        <v>1</v>
      </c>
      <c r="B497" t="s">
        <v>55</v>
      </c>
      <c r="C497" t="s">
        <v>2</v>
      </c>
      <c r="D497">
        <v>2019</v>
      </c>
      <c r="E497">
        <v>10960</v>
      </c>
      <c r="F497" s="7">
        <v>3214.23</v>
      </c>
      <c r="G497" s="3">
        <v>43788</v>
      </c>
      <c r="H497" t="s">
        <v>431</v>
      </c>
      <c r="I497" s="3">
        <v>43785</v>
      </c>
      <c r="J497" s="3">
        <f t="shared" si="23"/>
        <v>43815</v>
      </c>
      <c r="K497" t="s">
        <v>4</v>
      </c>
      <c r="L497">
        <v>2020</v>
      </c>
      <c r="M497">
        <v>2271</v>
      </c>
      <c r="N497" s="3">
        <v>43893</v>
      </c>
      <c r="O497" s="3">
        <v>43894</v>
      </c>
      <c r="P497" s="5">
        <f t="shared" si="22"/>
        <v>79</v>
      </c>
      <c r="Q497" s="6">
        <f t="shared" si="24"/>
        <v>253924.17</v>
      </c>
      <c r="R497" t="s">
        <v>63</v>
      </c>
    </row>
    <row r="498" spans="1:18">
      <c r="A498">
        <v>1</v>
      </c>
      <c r="B498" t="s">
        <v>55</v>
      </c>
      <c r="C498" t="s">
        <v>2</v>
      </c>
      <c r="D498">
        <v>2020</v>
      </c>
      <c r="E498">
        <v>106</v>
      </c>
      <c r="F498" s="7">
        <v>3110.55</v>
      </c>
      <c r="G498" s="3">
        <v>43853</v>
      </c>
      <c r="H498" t="s">
        <v>432</v>
      </c>
      <c r="I498" s="3">
        <v>43817</v>
      </c>
      <c r="J498" s="3">
        <f t="shared" si="23"/>
        <v>43847</v>
      </c>
      <c r="K498" t="s">
        <v>4</v>
      </c>
      <c r="L498">
        <v>2020</v>
      </c>
      <c r="M498">
        <v>2271</v>
      </c>
      <c r="N498" s="3">
        <v>43893</v>
      </c>
      <c r="O498" s="3">
        <v>43894</v>
      </c>
      <c r="P498" s="5">
        <f t="shared" si="22"/>
        <v>47</v>
      </c>
      <c r="Q498" s="6">
        <f t="shared" si="24"/>
        <v>146195.85</v>
      </c>
      <c r="R498" t="s">
        <v>63</v>
      </c>
    </row>
    <row r="499" spans="1:18">
      <c r="A499">
        <v>1</v>
      </c>
      <c r="B499" t="s">
        <v>55</v>
      </c>
      <c r="C499" t="s">
        <v>2</v>
      </c>
      <c r="D499">
        <v>2020</v>
      </c>
      <c r="E499">
        <v>903</v>
      </c>
      <c r="F499" s="7">
        <v>1282.79</v>
      </c>
      <c r="G499" s="3">
        <v>43878</v>
      </c>
      <c r="H499" t="s">
        <v>258</v>
      </c>
      <c r="I499" s="3">
        <v>43864</v>
      </c>
      <c r="J499" s="3">
        <f t="shared" si="23"/>
        <v>43894</v>
      </c>
      <c r="K499" t="s">
        <v>4</v>
      </c>
      <c r="L499">
        <v>2020</v>
      </c>
      <c r="M499">
        <v>2272</v>
      </c>
      <c r="N499" s="3">
        <v>43893</v>
      </c>
      <c r="O499" s="3">
        <v>43894</v>
      </c>
      <c r="P499" s="5">
        <f t="shared" si="22"/>
        <v>0</v>
      </c>
      <c r="Q499" s="6">
        <f t="shared" si="24"/>
        <v>0</v>
      </c>
      <c r="R499" t="s">
        <v>433</v>
      </c>
    </row>
    <row r="500" spans="1:18">
      <c r="A500">
        <v>1</v>
      </c>
      <c r="B500" t="s">
        <v>55</v>
      </c>
      <c r="C500" t="s">
        <v>2</v>
      </c>
      <c r="D500">
        <v>2020</v>
      </c>
      <c r="E500">
        <v>903</v>
      </c>
      <c r="F500" s="7">
        <v>641.41</v>
      </c>
      <c r="G500" s="3">
        <v>43878</v>
      </c>
      <c r="H500" t="s">
        <v>258</v>
      </c>
      <c r="I500" s="3">
        <v>43864</v>
      </c>
      <c r="J500" s="3">
        <f t="shared" si="23"/>
        <v>43894</v>
      </c>
      <c r="K500" t="s">
        <v>4</v>
      </c>
      <c r="L500">
        <v>2020</v>
      </c>
      <c r="M500">
        <v>2273</v>
      </c>
      <c r="N500" s="3">
        <v>43893</v>
      </c>
      <c r="O500" s="3">
        <v>43894</v>
      </c>
      <c r="P500" s="5">
        <f t="shared" si="22"/>
        <v>0</v>
      </c>
      <c r="Q500" s="6">
        <f t="shared" si="24"/>
        <v>0</v>
      </c>
      <c r="R500" t="s">
        <v>433</v>
      </c>
    </row>
    <row r="501" spans="1:18">
      <c r="A501">
        <v>1</v>
      </c>
      <c r="B501" t="s">
        <v>55</v>
      </c>
      <c r="C501" t="s">
        <v>2</v>
      </c>
      <c r="D501">
        <v>2020</v>
      </c>
      <c r="E501">
        <v>327</v>
      </c>
      <c r="F501" s="7">
        <v>1733.9</v>
      </c>
      <c r="G501" s="3">
        <v>43860</v>
      </c>
      <c r="H501" t="s">
        <v>434</v>
      </c>
      <c r="I501" s="3">
        <v>43843</v>
      </c>
      <c r="J501" s="3">
        <f t="shared" si="23"/>
        <v>43873</v>
      </c>
      <c r="K501" t="s">
        <v>4</v>
      </c>
      <c r="L501">
        <v>2020</v>
      </c>
      <c r="M501">
        <v>2274</v>
      </c>
      <c r="N501" s="3">
        <v>43893</v>
      </c>
      <c r="O501" s="3">
        <v>43894</v>
      </c>
      <c r="P501" s="5">
        <f t="shared" si="22"/>
        <v>21</v>
      </c>
      <c r="Q501" s="6">
        <f t="shared" si="24"/>
        <v>36411.9</v>
      </c>
      <c r="R501" t="s">
        <v>63</v>
      </c>
    </row>
    <row r="502" spans="1:18">
      <c r="A502">
        <v>1</v>
      </c>
      <c r="B502" t="s">
        <v>55</v>
      </c>
      <c r="C502" t="s">
        <v>2</v>
      </c>
      <c r="D502">
        <v>2020</v>
      </c>
      <c r="E502">
        <v>327</v>
      </c>
      <c r="F502" s="7">
        <v>1733.9</v>
      </c>
      <c r="G502" s="3">
        <v>43860</v>
      </c>
      <c r="H502" t="s">
        <v>434</v>
      </c>
      <c r="I502" s="3">
        <v>43843</v>
      </c>
      <c r="J502" s="3">
        <f t="shared" si="23"/>
        <v>43873</v>
      </c>
      <c r="K502" t="s">
        <v>4</v>
      </c>
      <c r="L502">
        <v>2020</v>
      </c>
      <c r="M502">
        <v>2275</v>
      </c>
      <c r="N502" s="3">
        <v>43893</v>
      </c>
      <c r="O502" s="3">
        <v>43894</v>
      </c>
      <c r="P502" s="5">
        <f t="shared" si="22"/>
        <v>21</v>
      </c>
      <c r="Q502" s="6">
        <f t="shared" si="24"/>
        <v>36411.9</v>
      </c>
      <c r="R502" t="s">
        <v>63</v>
      </c>
    </row>
    <row r="503" spans="1:18">
      <c r="A503">
        <v>1</v>
      </c>
      <c r="B503" t="s">
        <v>55</v>
      </c>
      <c r="C503" t="s">
        <v>2</v>
      </c>
      <c r="D503">
        <v>2020</v>
      </c>
      <c r="E503">
        <v>327</v>
      </c>
      <c r="F503" s="7">
        <v>1480.33</v>
      </c>
      <c r="G503" s="3">
        <v>43860</v>
      </c>
      <c r="H503" t="s">
        <v>434</v>
      </c>
      <c r="I503" s="3">
        <v>43843</v>
      </c>
      <c r="J503" s="3">
        <f t="shared" si="23"/>
        <v>43873</v>
      </c>
      <c r="K503" t="s">
        <v>4</v>
      </c>
      <c r="L503">
        <v>2020</v>
      </c>
      <c r="M503">
        <v>2276</v>
      </c>
      <c r="N503" s="3">
        <v>43893</v>
      </c>
      <c r="O503" s="3">
        <v>43921</v>
      </c>
      <c r="P503" s="5">
        <f t="shared" si="22"/>
        <v>48</v>
      </c>
      <c r="Q503" s="6">
        <f t="shared" si="24"/>
        <v>71055.839999999997</v>
      </c>
      <c r="R503" t="s">
        <v>63</v>
      </c>
    </row>
    <row r="504" spans="1:18">
      <c r="A504">
        <v>1</v>
      </c>
      <c r="B504" t="s">
        <v>55</v>
      </c>
      <c r="C504" t="s">
        <v>2</v>
      </c>
      <c r="D504">
        <v>2020</v>
      </c>
      <c r="E504">
        <v>327</v>
      </c>
      <c r="F504" s="7">
        <v>1480.34</v>
      </c>
      <c r="G504" s="3">
        <v>43860</v>
      </c>
      <c r="H504" t="s">
        <v>434</v>
      </c>
      <c r="I504" s="3">
        <v>43843</v>
      </c>
      <c r="J504" s="3">
        <f t="shared" si="23"/>
        <v>43873</v>
      </c>
      <c r="K504" t="s">
        <v>4</v>
      </c>
      <c r="L504">
        <v>2020</v>
      </c>
      <c r="M504">
        <v>2277</v>
      </c>
      <c r="N504" s="3">
        <v>43893</v>
      </c>
      <c r="O504" s="3">
        <v>43921</v>
      </c>
      <c r="P504" s="5">
        <f t="shared" si="22"/>
        <v>48</v>
      </c>
      <c r="Q504" s="6">
        <f t="shared" si="24"/>
        <v>71056.319999999992</v>
      </c>
      <c r="R504" t="s">
        <v>63</v>
      </c>
    </row>
    <row r="505" spans="1:18">
      <c r="A505">
        <v>1</v>
      </c>
      <c r="B505" t="s">
        <v>55</v>
      </c>
      <c r="C505" t="s">
        <v>2</v>
      </c>
      <c r="D505">
        <v>2020</v>
      </c>
      <c r="E505">
        <v>173</v>
      </c>
      <c r="F505" s="7">
        <v>344.25</v>
      </c>
      <c r="G505" s="3">
        <v>43860</v>
      </c>
      <c r="H505" t="s">
        <v>435</v>
      </c>
      <c r="I505" s="3">
        <v>43830</v>
      </c>
      <c r="J505" s="3">
        <f t="shared" si="23"/>
        <v>43860</v>
      </c>
      <c r="K505" t="s">
        <v>4</v>
      </c>
      <c r="L505">
        <v>2020</v>
      </c>
      <c r="M505">
        <v>2278</v>
      </c>
      <c r="N505" s="3">
        <v>43893</v>
      </c>
      <c r="O505" s="3">
        <v>43895</v>
      </c>
      <c r="P505" s="5">
        <f t="shared" si="22"/>
        <v>35</v>
      </c>
      <c r="Q505" s="6">
        <f t="shared" si="24"/>
        <v>12048.75</v>
      </c>
      <c r="R505" t="s">
        <v>436</v>
      </c>
    </row>
    <row r="506" spans="1:18">
      <c r="A506">
        <v>1</v>
      </c>
      <c r="B506" t="s">
        <v>55</v>
      </c>
      <c r="C506" t="s">
        <v>2</v>
      </c>
      <c r="D506">
        <v>2020</v>
      </c>
      <c r="E506">
        <v>173</v>
      </c>
      <c r="F506" s="7">
        <v>344.26</v>
      </c>
      <c r="G506" s="3">
        <v>43860</v>
      </c>
      <c r="H506" t="s">
        <v>435</v>
      </c>
      <c r="I506" s="3">
        <v>43830</v>
      </c>
      <c r="J506" s="3">
        <f t="shared" si="23"/>
        <v>43860</v>
      </c>
      <c r="K506" t="s">
        <v>4</v>
      </c>
      <c r="L506">
        <v>2020</v>
      </c>
      <c r="M506">
        <v>2279</v>
      </c>
      <c r="N506" s="3">
        <v>43893</v>
      </c>
      <c r="O506" s="3">
        <v>43895</v>
      </c>
      <c r="P506" s="5">
        <f t="shared" si="22"/>
        <v>35</v>
      </c>
      <c r="Q506" s="6">
        <f t="shared" si="24"/>
        <v>12049.1</v>
      </c>
      <c r="R506" t="s">
        <v>436</v>
      </c>
    </row>
    <row r="507" spans="1:18">
      <c r="A507">
        <v>1</v>
      </c>
      <c r="B507" t="s">
        <v>55</v>
      </c>
      <c r="C507" t="s">
        <v>2</v>
      </c>
      <c r="D507">
        <v>2020</v>
      </c>
      <c r="E507">
        <v>795</v>
      </c>
      <c r="F507" s="7">
        <v>2440</v>
      </c>
      <c r="G507" s="3">
        <v>43871</v>
      </c>
      <c r="H507" t="s">
        <v>437</v>
      </c>
      <c r="I507" s="3">
        <v>43865</v>
      </c>
      <c r="J507" s="3">
        <f t="shared" si="23"/>
        <v>43895</v>
      </c>
      <c r="K507" t="s">
        <v>4</v>
      </c>
      <c r="L507">
        <v>2020</v>
      </c>
      <c r="M507">
        <v>2281</v>
      </c>
      <c r="N507" s="3">
        <v>43893</v>
      </c>
      <c r="O507" s="3">
        <v>43894</v>
      </c>
      <c r="P507" s="5">
        <f t="shared" si="22"/>
        <v>-1</v>
      </c>
      <c r="Q507" s="6">
        <f t="shared" si="24"/>
        <v>-2440</v>
      </c>
      <c r="R507" t="s">
        <v>438</v>
      </c>
    </row>
    <row r="508" spans="1:18">
      <c r="A508">
        <v>1</v>
      </c>
      <c r="B508" t="s">
        <v>55</v>
      </c>
      <c r="C508" t="s">
        <v>2</v>
      </c>
      <c r="D508">
        <v>2020</v>
      </c>
      <c r="E508">
        <v>547</v>
      </c>
      <c r="F508" s="7">
        <v>961.94</v>
      </c>
      <c r="G508" s="3">
        <v>43861</v>
      </c>
      <c r="H508" t="s">
        <v>439</v>
      </c>
      <c r="I508" s="3">
        <v>43806</v>
      </c>
      <c r="J508" s="3">
        <f t="shared" si="23"/>
        <v>43836</v>
      </c>
      <c r="K508" t="s">
        <v>4</v>
      </c>
      <c r="L508">
        <v>2020</v>
      </c>
      <c r="M508">
        <v>2282</v>
      </c>
      <c r="N508" s="3">
        <v>43893</v>
      </c>
      <c r="O508" s="3">
        <v>43895</v>
      </c>
      <c r="P508" s="5">
        <f t="shared" si="22"/>
        <v>59</v>
      </c>
      <c r="Q508" s="6">
        <f t="shared" si="24"/>
        <v>56754.460000000006</v>
      </c>
      <c r="R508" t="s">
        <v>440</v>
      </c>
    </row>
    <row r="509" spans="1:18">
      <c r="A509">
        <v>1</v>
      </c>
      <c r="B509" t="s">
        <v>55</v>
      </c>
      <c r="C509" t="s">
        <v>2</v>
      </c>
      <c r="D509">
        <v>2020</v>
      </c>
      <c r="E509">
        <v>246</v>
      </c>
      <c r="F509" s="7">
        <v>8251.43</v>
      </c>
      <c r="G509" s="3">
        <v>43860</v>
      </c>
      <c r="H509" t="s">
        <v>441</v>
      </c>
      <c r="I509" s="3">
        <v>43830</v>
      </c>
      <c r="J509" s="3">
        <f t="shared" si="23"/>
        <v>43860</v>
      </c>
      <c r="K509" t="s">
        <v>4</v>
      </c>
      <c r="L509">
        <v>2020</v>
      </c>
      <c r="M509">
        <v>2283</v>
      </c>
      <c r="N509" s="3">
        <v>43893</v>
      </c>
      <c r="O509" s="3">
        <v>43894</v>
      </c>
      <c r="P509" s="5">
        <f t="shared" ref="P509:P567" si="25">O509-J509</f>
        <v>34</v>
      </c>
      <c r="Q509" s="6">
        <f t="shared" si="24"/>
        <v>280548.62</v>
      </c>
      <c r="R509" t="s">
        <v>95</v>
      </c>
    </row>
    <row r="510" spans="1:18">
      <c r="A510">
        <v>1</v>
      </c>
      <c r="B510" t="s">
        <v>55</v>
      </c>
      <c r="C510" t="s">
        <v>2</v>
      </c>
      <c r="D510">
        <v>2020</v>
      </c>
      <c r="E510">
        <v>792</v>
      </c>
      <c r="F510" s="7">
        <v>1343.78</v>
      </c>
      <c r="G510" s="3">
        <v>43871</v>
      </c>
      <c r="H510">
        <v>10</v>
      </c>
      <c r="I510" s="3">
        <v>43857</v>
      </c>
      <c r="J510" s="3">
        <f t="shared" ref="J510:J568" si="26">SUM(I510,30)</f>
        <v>43887</v>
      </c>
      <c r="K510" t="s">
        <v>4</v>
      </c>
      <c r="L510">
        <v>2020</v>
      </c>
      <c r="M510">
        <v>2284</v>
      </c>
      <c r="N510" s="3">
        <v>43893</v>
      </c>
      <c r="O510" s="3">
        <v>43894</v>
      </c>
      <c r="P510" s="5">
        <f t="shared" si="25"/>
        <v>7</v>
      </c>
      <c r="Q510" s="6">
        <f t="shared" si="24"/>
        <v>9406.4599999999991</v>
      </c>
      <c r="R510" t="s">
        <v>395</v>
      </c>
    </row>
    <row r="511" spans="1:18">
      <c r="A511">
        <v>1</v>
      </c>
      <c r="B511" t="s">
        <v>55</v>
      </c>
      <c r="C511" t="s">
        <v>2</v>
      </c>
      <c r="D511">
        <v>2020</v>
      </c>
      <c r="E511">
        <v>792</v>
      </c>
      <c r="F511" s="7">
        <v>1037</v>
      </c>
      <c r="G511" s="3">
        <v>43871</v>
      </c>
      <c r="H511">
        <v>10</v>
      </c>
      <c r="I511" s="3">
        <v>43857</v>
      </c>
      <c r="J511" s="3">
        <f t="shared" si="26"/>
        <v>43887</v>
      </c>
      <c r="K511" t="s">
        <v>4</v>
      </c>
      <c r="L511">
        <v>2020</v>
      </c>
      <c r="M511">
        <v>2285</v>
      </c>
      <c r="N511" s="3">
        <v>43893</v>
      </c>
      <c r="O511" s="3">
        <v>43894</v>
      </c>
      <c r="P511" s="5">
        <f t="shared" si="25"/>
        <v>7</v>
      </c>
      <c r="Q511" s="6">
        <f t="shared" si="24"/>
        <v>7259</v>
      </c>
      <c r="R511" t="s">
        <v>395</v>
      </c>
    </row>
    <row r="512" spans="1:18">
      <c r="A512">
        <v>1</v>
      </c>
      <c r="B512" t="s">
        <v>55</v>
      </c>
      <c r="C512" t="s">
        <v>2</v>
      </c>
      <c r="D512">
        <v>2020</v>
      </c>
      <c r="E512">
        <v>792</v>
      </c>
      <c r="F512" s="7">
        <v>625.52</v>
      </c>
      <c r="G512" s="3">
        <v>43871</v>
      </c>
      <c r="H512">
        <v>10</v>
      </c>
      <c r="I512" s="3">
        <v>43857</v>
      </c>
      <c r="J512" s="3">
        <f t="shared" si="26"/>
        <v>43887</v>
      </c>
      <c r="K512" t="s">
        <v>4</v>
      </c>
      <c r="L512">
        <v>2020</v>
      </c>
      <c r="M512">
        <v>2286</v>
      </c>
      <c r="N512" s="3">
        <v>43893</v>
      </c>
      <c r="O512" s="3">
        <v>43894</v>
      </c>
      <c r="P512" s="5">
        <f t="shared" si="25"/>
        <v>7</v>
      </c>
      <c r="Q512" s="6">
        <f t="shared" si="24"/>
        <v>4378.6399999999994</v>
      </c>
      <c r="R512" t="s">
        <v>395</v>
      </c>
    </row>
    <row r="513" spans="1:18">
      <c r="A513">
        <v>1</v>
      </c>
      <c r="B513" t="s">
        <v>55</v>
      </c>
      <c r="C513" t="s">
        <v>52</v>
      </c>
      <c r="D513">
        <v>2020</v>
      </c>
      <c r="E513">
        <v>406</v>
      </c>
      <c r="F513" s="7">
        <v>1600</v>
      </c>
      <c r="G513" s="3">
        <v>43860</v>
      </c>
      <c r="H513">
        <v>20</v>
      </c>
      <c r="I513" s="3">
        <v>43628</v>
      </c>
      <c r="J513" s="3">
        <f t="shared" si="26"/>
        <v>43658</v>
      </c>
      <c r="K513" t="s">
        <v>4</v>
      </c>
      <c r="L513">
        <v>2020</v>
      </c>
      <c r="M513">
        <v>2287</v>
      </c>
      <c r="N513" s="3">
        <v>43893</v>
      </c>
      <c r="O513" s="3">
        <v>43894</v>
      </c>
      <c r="P513" s="5">
        <f t="shared" si="25"/>
        <v>236</v>
      </c>
      <c r="Q513" s="6">
        <f t="shared" si="24"/>
        <v>377600</v>
      </c>
      <c r="R513" t="s">
        <v>442</v>
      </c>
    </row>
    <row r="514" spans="1:18">
      <c r="A514">
        <v>1</v>
      </c>
      <c r="B514" t="s">
        <v>55</v>
      </c>
      <c r="C514" t="s">
        <v>2</v>
      </c>
      <c r="D514">
        <v>2020</v>
      </c>
      <c r="E514">
        <v>186</v>
      </c>
      <c r="F514" s="7">
        <v>6405</v>
      </c>
      <c r="G514" s="3">
        <v>43860</v>
      </c>
      <c r="H514" t="s">
        <v>443</v>
      </c>
      <c r="I514" s="3">
        <v>43839</v>
      </c>
      <c r="J514" s="3">
        <f t="shared" si="26"/>
        <v>43869</v>
      </c>
      <c r="K514" t="s">
        <v>4</v>
      </c>
      <c r="L514">
        <v>2020</v>
      </c>
      <c r="M514">
        <v>2288</v>
      </c>
      <c r="N514" s="3">
        <v>43893</v>
      </c>
      <c r="O514" s="3">
        <v>43894</v>
      </c>
      <c r="P514" s="5">
        <f t="shared" si="25"/>
        <v>25</v>
      </c>
      <c r="Q514" s="6">
        <f t="shared" si="24"/>
        <v>160125</v>
      </c>
      <c r="R514" t="s">
        <v>444</v>
      </c>
    </row>
    <row r="515" spans="1:18">
      <c r="A515">
        <v>1</v>
      </c>
      <c r="B515" t="s">
        <v>55</v>
      </c>
      <c r="C515" t="s">
        <v>2</v>
      </c>
      <c r="D515">
        <v>2020</v>
      </c>
      <c r="E515">
        <v>306</v>
      </c>
      <c r="F515" s="7">
        <v>420</v>
      </c>
      <c r="G515" s="3">
        <v>43860</v>
      </c>
      <c r="H515">
        <v>27</v>
      </c>
      <c r="I515" s="3">
        <v>43838</v>
      </c>
      <c r="J515" s="3">
        <f t="shared" si="26"/>
        <v>43868</v>
      </c>
      <c r="K515" t="s">
        <v>4</v>
      </c>
      <c r="L515">
        <v>2020</v>
      </c>
      <c r="M515">
        <v>2289</v>
      </c>
      <c r="N515" s="3">
        <v>43893</v>
      </c>
      <c r="O515" s="3">
        <v>43895</v>
      </c>
      <c r="P515" s="5">
        <f t="shared" si="25"/>
        <v>27</v>
      </c>
      <c r="Q515" s="6">
        <f t="shared" si="24"/>
        <v>11340</v>
      </c>
      <c r="R515" t="s">
        <v>80</v>
      </c>
    </row>
    <row r="516" spans="1:18">
      <c r="A516">
        <v>1</v>
      </c>
      <c r="B516" t="s">
        <v>55</v>
      </c>
      <c r="C516" t="s">
        <v>2</v>
      </c>
      <c r="D516">
        <v>2020</v>
      </c>
      <c r="E516">
        <v>205</v>
      </c>
      <c r="F516" s="7">
        <v>2325.0500000000002</v>
      </c>
      <c r="G516" s="3">
        <v>43860</v>
      </c>
      <c r="H516" t="s">
        <v>445</v>
      </c>
      <c r="I516" s="3">
        <v>43830</v>
      </c>
      <c r="J516" s="3">
        <f t="shared" si="26"/>
        <v>43860</v>
      </c>
      <c r="K516" t="s">
        <v>4</v>
      </c>
      <c r="L516">
        <v>2020</v>
      </c>
      <c r="M516">
        <v>2290</v>
      </c>
      <c r="N516" s="3">
        <v>43893</v>
      </c>
      <c r="O516" s="3">
        <v>43894</v>
      </c>
      <c r="P516" s="5">
        <f t="shared" si="25"/>
        <v>34</v>
      </c>
      <c r="Q516" s="6">
        <f t="shared" si="24"/>
        <v>79051.700000000012</v>
      </c>
      <c r="R516" t="s">
        <v>71</v>
      </c>
    </row>
    <row r="517" spans="1:18">
      <c r="A517">
        <v>1</v>
      </c>
      <c r="B517" t="s">
        <v>55</v>
      </c>
      <c r="C517" t="s">
        <v>2</v>
      </c>
      <c r="D517">
        <v>2020</v>
      </c>
      <c r="E517">
        <v>162</v>
      </c>
      <c r="F517" s="7">
        <v>3906</v>
      </c>
      <c r="G517" s="3">
        <v>43860</v>
      </c>
      <c r="H517" t="s">
        <v>209</v>
      </c>
      <c r="I517" s="3">
        <v>43837</v>
      </c>
      <c r="J517" s="3">
        <f t="shared" si="26"/>
        <v>43867</v>
      </c>
      <c r="K517" t="s">
        <v>4</v>
      </c>
      <c r="L517">
        <v>2020</v>
      </c>
      <c r="M517">
        <v>2291</v>
      </c>
      <c r="N517" s="3">
        <v>43893</v>
      </c>
      <c r="O517" s="3">
        <v>43894</v>
      </c>
      <c r="P517" s="5">
        <f t="shared" si="25"/>
        <v>27</v>
      </c>
      <c r="Q517" s="6">
        <f t="shared" si="24"/>
        <v>105462</v>
      </c>
      <c r="R517" t="s">
        <v>72</v>
      </c>
    </row>
    <row r="518" spans="1:18">
      <c r="A518">
        <v>1</v>
      </c>
      <c r="B518" t="s">
        <v>55</v>
      </c>
      <c r="C518" t="s">
        <v>2</v>
      </c>
      <c r="D518">
        <v>2020</v>
      </c>
      <c r="E518">
        <v>850</v>
      </c>
      <c r="F518" s="7">
        <v>10822.86</v>
      </c>
      <c r="G518" s="3">
        <v>43872</v>
      </c>
      <c r="H518" t="s">
        <v>446</v>
      </c>
      <c r="I518" s="3">
        <v>43872</v>
      </c>
      <c r="J518" s="3">
        <f t="shared" si="26"/>
        <v>43902</v>
      </c>
      <c r="K518" t="s">
        <v>4</v>
      </c>
      <c r="L518">
        <v>2020</v>
      </c>
      <c r="M518">
        <v>2292</v>
      </c>
      <c r="N518" s="3">
        <v>43893</v>
      </c>
      <c r="O518" s="3">
        <v>43894</v>
      </c>
      <c r="P518" s="5">
        <f t="shared" si="25"/>
        <v>-8</v>
      </c>
      <c r="Q518" s="6">
        <f t="shared" si="24"/>
        <v>-86582.88</v>
      </c>
      <c r="R518" t="s">
        <v>447</v>
      </c>
    </row>
    <row r="519" spans="1:18">
      <c r="A519">
        <v>1</v>
      </c>
      <c r="B519" t="s">
        <v>55</v>
      </c>
      <c r="C519" t="s">
        <v>2</v>
      </c>
      <c r="D519">
        <v>2020</v>
      </c>
      <c r="E519">
        <v>187</v>
      </c>
      <c r="F519" s="7">
        <v>3100</v>
      </c>
      <c r="G519" s="3">
        <v>43860</v>
      </c>
      <c r="H519" t="s">
        <v>209</v>
      </c>
      <c r="I519" s="3">
        <v>43838</v>
      </c>
      <c r="J519" s="3">
        <f t="shared" si="26"/>
        <v>43868</v>
      </c>
      <c r="K519" t="s">
        <v>4</v>
      </c>
      <c r="L519">
        <v>2020</v>
      </c>
      <c r="M519">
        <v>2293</v>
      </c>
      <c r="N519" s="3">
        <v>43893</v>
      </c>
      <c r="O519" s="3">
        <v>43894</v>
      </c>
      <c r="P519" s="5">
        <f t="shared" si="25"/>
        <v>26</v>
      </c>
      <c r="Q519" s="6">
        <f t="shared" si="24"/>
        <v>80600</v>
      </c>
      <c r="R519" t="s">
        <v>127</v>
      </c>
    </row>
    <row r="520" spans="1:18">
      <c r="A520">
        <v>1</v>
      </c>
      <c r="B520" t="s">
        <v>55</v>
      </c>
      <c r="C520" t="s">
        <v>2</v>
      </c>
      <c r="D520">
        <v>2020</v>
      </c>
      <c r="E520">
        <v>351</v>
      </c>
      <c r="F520" s="7">
        <v>903.67</v>
      </c>
      <c r="G520" s="3">
        <v>43860</v>
      </c>
      <c r="H520" t="s">
        <v>197</v>
      </c>
      <c r="I520" s="3">
        <v>43844</v>
      </c>
      <c r="J520" s="3">
        <f t="shared" si="26"/>
        <v>43874</v>
      </c>
      <c r="K520" t="s">
        <v>4</v>
      </c>
      <c r="L520">
        <v>2020</v>
      </c>
      <c r="M520">
        <v>2294</v>
      </c>
      <c r="N520" s="3">
        <v>43893</v>
      </c>
      <c r="O520" s="3">
        <v>43895</v>
      </c>
      <c r="P520" s="5">
        <f t="shared" si="25"/>
        <v>21</v>
      </c>
      <c r="Q520" s="6">
        <f t="shared" si="24"/>
        <v>18977.07</v>
      </c>
      <c r="R520" t="s">
        <v>448</v>
      </c>
    </row>
    <row r="521" spans="1:18">
      <c r="A521">
        <v>1</v>
      </c>
      <c r="B521" t="s">
        <v>55</v>
      </c>
      <c r="C521" t="s">
        <v>2</v>
      </c>
      <c r="D521">
        <v>2020</v>
      </c>
      <c r="E521">
        <v>172</v>
      </c>
      <c r="F521" s="7">
        <v>314.33999999999997</v>
      </c>
      <c r="G521" s="3">
        <v>43860</v>
      </c>
      <c r="H521" t="s">
        <v>449</v>
      </c>
      <c r="I521" s="3">
        <v>43830</v>
      </c>
      <c r="J521" s="3">
        <f t="shared" si="26"/>
        <v>43860</v>
      </c>
      <c r="K521" t="s">
        <v>4</v>
      </c>
      <c r="L521">
        <v>2020</v>
      </c>
      <c r="M521">
        <v>2296</v>
      </c>
      <c r="N521" s="3">
        <v>43893</v>
      </c>
      <c r="O521" s="3">
        <v>43895</v>
      </c>
      <c r="P521" s="5">
        <f t="shared" si="25"/>
        <v>35</v>
      </c>
      <c r="Q521" s="6">
        <f t="shared" si="24"/>
        <v>11001.9</v>
      </c>
      <c r="R521" t="s">
        <v>450</v>
      </c>
    </row>
    <row r="522" spans="1:18">
      <c r="A522">
        <v>1</v>
      </c>
      <c r="B522" t="s">
        <v>55</v>
      </c>
      <c r="C522" t="s">
        <v>2</v>
      </c>
      <c r="D522">
        <v>2020</v>
      </c>
      <c r="E522">
        <v>172</v>
      </c>
      <c r="F522" s="7">
        <v>314.33</v>
      </c>
      <c r="G522" s="3">
        <v>43860</v>
      </c>
      <c r="H522" t="s">
        <v>449</v>
      </c>
      <c r="I522" s="3">
        <v>43830</v>
      </c>
      <c r="J522" s="3">
        <f t="shared" si="26"/>
        <v>43860</v>
      </c>
      <c r="K522" t="s">
        <v>4</v>
      </c>
      <c r="L522">
        <v>2020</v>
      </c>
      <c r="M522">
        <v>2297</v>
      </c>
      <c r="N522" s="3">
        <v>43893</v>
      </c>
      <c r="O522" s="3">
        <v>43895</v>
      </c>
      <c r="P522" s="5">
        <f t="shared" si="25"/>
        <v>35</v>
      </c>
      <c r="Q522" s="6">
        <f t="shared" si="24"/>
        <v>11001.55</v>
      </c>
      <c r="R522" t="s">
        <v>450</v>
      </c>
    </row>
    <row r="523" spans="1:18">
      <c r="A523">
        <v>1</v>
      </c>
      <c r="B523" t="s">
        <v>55</v>
      </c>
      <c r="C523" t="s">
        <v>2</v>
      </c>
      <c r="D523">
        <v>2020</v>
      </c>
      <c r="E523">
        <v>279</v>
      </c>
      <c r="F523" s="7">
        <v>7741.94</v>
      </c>
      <c r="G523" s="3">
        <v>43860</v>
      </c>
      <c r="H523" t="s">
        <v>209</v>
      </c>
      <c r="I523" s="3">
        <v>43838</v>
      </c>
      <c r="J523" s="3">
        <f t="shared" si="26"/>
        <v>43868</v>
      </c>
      <c r="K523" t="s">
        <v>4</v>
      </c>
      <c r="L523">
        <v>2020</v>
      </c>
      <c r="M523">
        <v>2298</v>
      </c>
      <c r="N523" s="3">
        <v>43893</v>
      </c>
      <c r="O523" s="3">
        <v>43894</v>
      </c>
      <c r="P523" s="5">
        <f t="shared" si="25"/>
        <v>26</v>
      </c>
      <c r="Q523" s="6">
        <f t="shared" si="24"/>
        <v>201290.44</v>
      </c>
      <c r="R523" t="s">
        <v>451</v>
      </c>
    </row>
    <row r="524" spans="1:18">
      <c r="A524">
        <v>1</v>
      </c>
      <c r="B524" t="s">
        <v>55</v>
      </c>
      <c r="C524" t="s">
        <v>48</v>
      </c>
      <c r="D524">
        <v>2019</v>
      </c>
      <c r="E524">
        <v>11248</v>
      </c>
      <c r="F524" s="7">
        <v>-110.16</v>
      </c>
      <c r="G524" s="3">
        <v>43815</v>
      </c>
      <c r="H524" t="s">
        <v>452</v>
      </c>
      <c r="I524" s="3">
        <v>43808</v>
      </c>
      <c r="J524" s="3">
        <f t="shared" si="26"/>
        <v>43838</v>
      </c>
      <c r="K524" t="s">
        <v>4</v>
      </c>
      <c r="L524">
        <v>2020</v>
      </c>
      <c r="M524">
        <v>2299</v>
      </c>
      <c r="N524" s="3">
        <v>43893</v>
      </c>
      <c r="O524" s="3">
        <v>43895</v>
      </c>
      <c r="P524" s="5">
        <f t="shared" si="25"/>
        <v>57</v>
      </c>
      <c r="Q524" s="6">
        <f t="shared" si="24"/>
        <v>-6279.12</v>
      </c>
      <c r="R524" t="s">
        <v>453</v>
      </c>
    </row>
    <row r="525" spans="1:18">
      <c r="A525">
        <v>1</v>
      </c>
      <c r="B525" t="s">
        <v>55</v>
      </c>
      <c r="C525" t="s">
        <v>2</v>
      </c>
      <c r="D525">
        <v>2020</v>
      </c>
      <c r="E525">
        <v>40</v>
      </c>
      <c r="F525" s="7">
        <v>449.52</v>
      </c>
      <c r="G525" s="3">
        <v>43843</v>
      </c>
      <c r="H525" t="s">
        <v>454</v>
      </c>
      <c r="I525" s="3">
        <v>43830</v>
      </c>
      <c r="J525" s="3">
        <f t="shared" si="26"/>
        <v>43860</v>
      </c>
      <c r="K525" t="s">
        <v>4</v>
      </c>
      <c r="L525">
        <v>2020</v>
      </c>
      <c r="M525">
        <v>2299</v>
      </c>
      <c r="N525" s="3">
        <v>43893</v>
      </c>
      <c r="O525" s="3">
        <v>43895</v>
      </c>
      <c r="P525" s="5">
        <f t="shared" si="25"/>
        <v>35</v>
      </c>
      <c r="Q525" s="6">
        <f t="shared" si="24"/>
        <v>15733.199999999999</v>
      </c>
      <c r="R525" t="s">
        <v>453</v>
      </c>
    </row>
    <row r="526" spans="1:18">
      <c r="A526">
        <v>1</v>
      </c>
      <c r="B526" t="s">
        <v>55</v>
      </c>
      <c r="C526" t="s">
        <v>48</v>
      </c>
      <c r="D526">
        <v>2019</v>
      </c>
      <c r="E526">
        <v>11248</v>
      </c>
      <c r="F526" s="7">
        <v>-110.16</v>
      </c>
      <c r="G526" s="3">
        <v>43815</v>
      </c>
      <c r="H526" t="s">
        <v>452</v>
      </c>
      <c r="I526" s="3">
        <v>43808</v>
      </c>
      <c r="J526" s="3">
        <f t="shared" si="26"/>
        <v>43838</v>
      </c>
      <c r="K526" t="s">
        <v>4</v>
      </c>
      <c r="L526">
        <v>2020</v>
      </c>
      <c r="M526">
        <v>2300</v>
      </c>
      <c r="N526" s="3">
        <v>43893</v>
      </c>
      <c r="O526" s="3">
        <v>43895</v>
      </c>
      <c r="P526" s="5">
        <f t="shared" si="25"/>
        <v>57</v>
      </c>
      <c r="Q526" s="6">
        <f t="shared" si="24"/>
        <v>-6279.12</v>
      </c>
      <c r="R526" t="s">
        <v>453</v>
      </c>
    </row>
    <row r="527" spans="1:18">
      <c r="A527">
        <v>1</v>
      </c>
      <c r="B527" t="s">
        <v>55</v>
      </c>
      <c r="C527" t="s">
        <v>2</v>
      </c>
      <c r="D527">
        <v>2020</v>
      </c>
      <c r="E527">
        <v>40</v>
      </c>
      <c r="F527" s="7">
        <v>449.52</v>
      </c>
      <c r="G527" s="3">
        <v>43843</v>
      </c>
      <c r="H527" t="s">
        <v>454</v>
      </c>
      <c r="I527" s="3">
        <v>43830</v>
      </c>
      <c r="J527" s="3">
        <f t="shared" si="26"/>
        <v>43860</v>
      </c>
      <c r="K527" t="s">
        <v>4</v>
      </c>
      <c r="L527">
        <v>2020</v>
      </c>
      <c r="M527">
        <v>2300</v>
      </c>
      <c r="N527" s="3">
        <v>43893</v>
      </c>
      <c r="O527" s="3">
        <v>43895</v>
      </c>
      <c r="P527" s="5">
        <f t="shared" si="25"/>
        <v>35</v>
      </c>
      <c r="Q527" s="6">
        <f t="shared" si="24"/>
        <v>15733.199999999999</v>
      </c>
      <c r="R527" t="s">
        <v>453</v>
      </c>
    </row>
    <row r="528" spans="1:18">
      <c r="A528">
        <v>1</v>
      </c>
      <c r="B528" t="s">
        <v>55</v>
      </c>
      <c r="C528" t="s">
        <v>48</v>
      </c>
      <c r="D528">
        <v>2019</v>
      </c>
      <c r="E528">
        <v>6480</v>
      </c>
      <c r="F528" s="7">
        <v>-1383.2</v>
      </c>
      <c r="G528" s="3">
        <v>43732</v>
      </c>
      <c r="H528" t="s">
        <v>455</v>
      </c>
      <c r="I528" s="3">
        <v>43728</v>
      </c>
      <c r="J528" s="3">
        <f t="shared" si="26"/>
        <v>43758</v>
      </c>
      <c r="K528" t="s">
        <v>4</v>
      </c>
      <c r="L528">
        <v>2020</v>
      </c>
      <c r="M528">
        <v>2302</v>
      </c>
      <c r="N528" s="3">
        <v>43893</v>
      </c>
      <c r="O528" s="3">
        <v>43894</v>
      </c>
      <c r="P528" s="5">
        <f t="shared" si="25"/>
        <v>136</v>
      </c>
      <c r="Q528" s="6">
        <f t="shared" si="24"/>
        <v>-188115.20000000001</v>
      </c>
      <c r="R528" t="s">
        <v>456</v>
      </c>
    </row>
    <row r="529" spans="1:18">
      <c r="A529">
        <v>1</v>
      </c>
      <c r="B529" t="s">
        <v>55</v>
      </c>
      <c r="C529" t="s">
        <v>48</v>
      </c>
      <c r="D529">
        <v>2020</v>
      </c>
      <c r="E529">
        <v>985</v>
      </c>
      <c r="F529" s="7">
        <v>-1383.2</v>
      </c>
      <c r="G529" s="3">
        <v>43880</v>
      </c>
      <c r="H529" t="s">
        <v>209</v>
      </c>
      <c r="I529" s="3">
        <v>43878</v>
      </c>
      <c r="J529" s="3">
        <f t="shared" si="26"/>
        <v>43908</v>
      </c>
      <c r="K529" t="s">
        <v>4</v>
      </c>
      <c r="L529">
        <v>2020</v>
      </c>
      <c r="M529">
        <v>2302</v>
      </c>
      <c r="N529" s="3">
        <v>43893</v>
      </c>
      <c r="O529" s="3">
        <v>43894</v>
      </c>
      <c r="P529" s="5">
        <f t="shared" si="25"/>
        <v>-14</v>
      </c>
      <c r="Q529" s="6">
        <f t="shared" si="24"/>
        <v>19364.8</v>
      </c>
      <c r="R529" t="s">
        <v>456</v>
      </c>
    </row>
    <row r="530" spans="1:18">
      <c r="A530">
        <v>1</v>
      </c>
      <c r="B530" t="s">
        <v>55</v>
      </c>
      <c r="C530" t="s">
        <v>2</v>
      </c>
      <c r="D530">
        <v>2019</v>
      </c>
      <c r="E530">
        <v>5425</v>
      </c>
      <c r="F530" s="7">
        <v>1383.2</v>
      </c>
      <c r="G530" s="3">
        <v>43698</v>
      </c>
      <c r="H530" t="s">
        <v>457</v>
      </c>
      <c r="I530" s="3">
        <v>43696</v>
      </c>
      <c r="J530" s="3">
        <f t="shared" si="26"/>
        <v>43726</v>
      </c>
      <c r="K530" t="s">
        <v>4</v>
      </c>
      <c r="L530">
        <v>2020</v>
      </c>
      <c r="M530">
        <v>2302</v>
      </c>
      <c r="N530" s="3">
        <v>43893</v>
      </c>
      <c r="O530" s="3">
        <v>43894</v>
      </c>
      <c r="P530" s="5">
        <f t="shared" si="25"/>
        <v>168</v>
      </c>
      <c r="Q530" s="6">
        <f t="shared" si="24"/>
        <v>232377.60000000001</v>
      </c>
      <c r="R530" t="s">
        <v>456</v>
      </c>
    </row>
    <row r="531" spans="1:18">
      <c r="A531">
        <v>1</v>
      </c>
      <c r="B531" t="s">
        <v>55</v>
      </c>
      <c r="C531" t="s">
        <v>2</v>
      </c>
      <c r="D531">
        <v>2019</v>
      </c>
      <c r="E531">
        <v>6553</v>
      </c>
      <c r="F531" s="7">
        <v>1383.2</v>
      </c>
      <c r="G531" s="3">
        <v>43734</v>
      </c>
      <c r="H531" t="s">
        <v>458</v>
      </c>
      <c r="I531" s="3">
        <v>43732</v>
      </c>
      <c r="J531" s="3">
        <f t="shared" si="26"/>
        <v>43762</v>
      </c>
      <c r="K531" t="s">
        <v>4</v>
      </c>
      <c r="L531">
        <v>2020</v>
      </c>
      <c r="M531">
        <v>2302</v>
      </c>
      <c r="N531" s="3">
        <v>43893</v>
      </c>
      <c r="O531" s="3">
        <v>43894</v>
      </c>
      <c r="P531" s="5">
        <f t="shared" si="25"/>
        <v>132</v>
      </c>
      <c r="Q531" s="6">
        <f t="shared" si="24"/>
        <v>182582.39999999999</v>
      </c>
      <c r="R531" t="s">
        <v>456</v>
      </c>
    </row>
    <row r="532" spans="1:18">
      <c r="A532">
        <v>1</v>
      </c>
      <c r="B532" t="s">
        <v>55</v>
      </c>
      <c r="C532" t="s">
        <v>2</v>
      </c>
      <c r="D532">
        <v>2020</v>
      </c>
      <c r="E532">
        <v>976</v>
      </c>
      <c r="F532" s="7">
        <v>1383.2</v>
      </c>
      <c r="G532" s="3">
        <v>43880</v>
      </c>
      <c r="H532" t="s">
        <v>258</v>
      </c>
      <c r="I532" s="3">
        <v>43878</v>
      </c>
      <c r="J532" s="3">
        <f t="shared" si="26"/>
        <v>43908</v>
      </c>
      <c r="K532" t="s">
        <v>4</v>
      </c>
      <c r="L532">
        <v>2020</v>
      </c>
      <c r="M532">
        <v>2302</v>
      </c>
      <c r="N532" s="3">
        <v>43893</v>
      </c>
      <c r="O532" s="3">
        <v>43894</v>
      </c>
      <c r="P532" s="5">
        <f t="shared" si="25"/>
        <v>-14</v>
      </c>
      <c r="Q532" s="6">
        <f t="shared" si="24"/>
        <v>-19364.8</v>
      </c>
      <c r="R532" t="s">
        <v>456</v>
      </c>
    </row>
    <row r="533" spans="1:18">
      <c r="A533">
        <v>1</v>
      </c>
      <c r="B533" t="s">
        <v>55</v>
      </c>
      <c r="C533" t="s">
        <v>2</v>
      </c>
      <c r="D533">
        <v>2020</v>
      </c>
      <c r="E533">
        <v>215</v>
      </c>
      <c r="F533" s="7">
        <v>552.42999999999995</v>
      </c>
      <c r="G533" s="3">
        <v>43860</v>
      </c>
      <c r="H533" t="s">
        <v>459</v>
      </c>
      <c r="I533" s="3">
        <v>43830</v>
      </c>
      <c r="J533" s="3">
        <f t="shared" si="26"/>
        <v>43860</v>
      </c>
      <c r="K533" t="s">
        <v>4</v>
      </c>
      <c r="L533">
        <v>2020</v>
      </c>
      <c r="M533">
        <v>2303</v>
      </c>
      <c r="N533" s="3">
        <v>43893</v>
      </c>
      <c r="O533" s="3">
        <v>43895</v>
      </c>
      <c r="P533" s="5">
        <f t="shared" si="25"/>
        <v>35</v>
      </c>
      <c r="Q533" s="6">
        <f t="shared" si="24"/>
        <v>19335.05</v>
      </c>
      <c r="R533" t="s">
        <v>460</v>
      </c>
    </row>
    <row r="534" spans="1:18">
      <c r="A534">
        <v>1</v>
      </c>
      <c r="B534" t="s">
        <v>55</v>
      </c>
      <c r="C534" t="s">
        <v>2</v>
      </c>
      <c r="D534">
        <v>2020</v>
      </c>
      <c r="E534">
        <v>215</v>
      </c>
      <c r="F534" s="7">
        <v>552.41999999999996</v>
      </c>
      <c r="G534" s="3">
        <v>43860</v>
      </c>
      <c r="H534" t="s">
        <v>459</v>
      </c>
      <c r="I534" s="3">
        <v>43830</v>
      </c>
      <c r="J534" s="3">
        <f t="shared" si="26"/>
        <v>43860</v>
      </c>
      <c r="K534" t="s">
        <v>4</v>
      </c>
      <c r="L534">
        <v>2020</v>
      </c>
      <c r="M534">
        <v>2304</v>
      </c>
      <c r="N534" s="3">
        <v>43893</v>
      </c>
      <c r="O534" s="3">
        <v>43895</v>
      </c>
      <c r="P534" s="5">
        <f t="shared" si="25"/>
        <v>35</v>
      </c>
      <c r="Q534" s="6">
        <f t="shared" si="24"/>
        <v>19334.699999999997</v>
      </c>
      <c r="R534" t="s">
        <v>460</v>
      </c>
    </row>
    <row r="535" spans="1:18">
      <c r="A535">
        <v>1</v>
      </c>
      <c r="B535" t="s">
        <v>55</v>
      </c>
      <c r="C535" t="s">
        <v>2</v>
      </c>
      <c r="D535">
        <v>2019</v>
      </c>
      <c r="E535">
        <v>11468</v>
      </c>
      <c r="F535" s="7">
        <v>120.78</v>
      </c>
      <c r="G535" s="3">
        <v>43830</v>
      </c>
      <c r="H535" t="s">
        <v>461</v>
      </c>
      <c r="I535" s="3">
        <v>43815</v>
      </c>
      <c r="J535" s="3">
        <f t="shared" si="26"/>
        <v>43845</v>
      </c>
      <c r="K535" t="s">
        <v>4</v>
      </c>
      <c r="L535">
        <v>2020</v>
      </c>
      <c r="M535">
        <v>2305</v>
      </c>
      <c r="N535" s="3">
        <v>43893</v>
      </c>
      <c r="O535" s="3">
        <v>43924</v>
      </c>
      <c r="P535" s="5">
        <f t="shared" si="25"/>
        <v>79</v>
      </c>
      <c r="Q535" s="6">
        <f t="shared" si="24"/>
        <v>9541.6200000000008</v>
      </c>
      <c r="R535" t="s">
        <v>75</v>
      </c>
    </row>
    <row r="536" spans="1:18">
      <c r="A536">
        <v>1</v>
      </c>
      <c r="B536" t="s">
        <v>55</v>
      </c>
      <c r="C536" t="s">
        <v>2</v>
      </c>
      <c r="D536">
        <v>2020</v>
      </c>
      <c r="E536">
        <v>133</v>
      </c>
      <c r="F536" s="7">
        <v>288.61</v>
      </c>
      <c r="G536" s="3">
        <v>43857</v>
      </c>
      <c r="H536" t="s">
        <v>462</v>
      </c>
      <c r="I536" s="3">
        <v>43830</v>
      </c>
      <c r="J536" s="3">
        <f t="shared" si="26"/>
        <v>43860</v>
      </c>
      <c r="K536" t="s">
        <v>4</v>
      </c>
      <c r="L536">
        <v>2020</v>
      </c>
      <c r="M536">
        <v>2306</v>
      </c>
      <c r="N536" s="3">
        <v>43893</v>
      </c>
      <c r="O536" s="3">
        <v>43895</v>
      </c>
      <c r="P536" s="5">
        <f t="shared" si="25"/>
        <v>35</v>
      </c>
      <c r="Q536" s="6">
        <f t="shared" si="24"/>
        <v>10101.35</v>
      </c>
      <c r="R536" t="s">
        <v>463</v>
      </c>
    </row>
    <row r="537" spans="1:18">
      <c r="A537">
        <v>1</v>
      </c>
      <c r="B537" t="s">
        <v>55</v>
      </c>
      <c r="C537" t="s">
        <v>2</v>
      </c>
      <c r="D537">
        <v>2020</v>
      </c>
      <c r="E537">
        <v>133</v>
      </c>
      <c r="F537" s="7">
        <v>288.61</v>
      </c>
      <c r="G537" s="3">
        <v>43857</v>
      </c>
      <c r="H537" t="s">
        <v>462</v>
      </c>
      <c r="I537" s="3">
        <v>43830</v>
      </c>
      <c r="J537" s="3">
        <f t="shared" si="26"/>
        <v>43860</v>
      </c>
      <c r="K537" t="s">
        <v>4</v>
      </c>
      <c r="L537">
        <v>2020</v>
      </c>
      <c r="M537">
        <v>2307</v>
      </c>
      <c r="N537" s="3">
        <v>43893</v>
      </c>
      <c r="O537" s="3">
        <v>43895</v>
      </c>
      <c r="P537" s="5">
        <f t="shared" si="25"/>
        <v>35</v>
      </c>
      <c r="Q537" s="6">
        <f t="shared" si="24"/>
        <v>10101.35</v>
      </c>
      <c r="R537" t="s">
        <v>463</v>
      </c>
    </row>
    <row r="538" spans="1:18">
      <c r="A538">
        <v>1</v>
      </c>
      <c r="B538" t="s">
        <v>55</v>
      </c>
      <c r="C538" t="s">
        <v>2</v>
      </c>
      <c r="D538">
        <v>2020</v>
      </c>
      <c r="E538">
        <v>574</v>
      </c>
      <c r="F538" s="7">
        <v>130.66999999999999</v>
      </c>
      <c r="G538" s="3">
        <v>43865</v>
      </c>
      <c r="H538" t="s">
        <v>464</v>
      </c>
      <c r="I538" s="3">
        <v>43838</v>
      </c>
      <c r="J538" s="3">
        <f t="shared" si="26"/>
        <v>43868</v>
      </c>
      <c r="K538" t="s">
        <v>4</v>
      </c>
      <c r="L538">
        <v>2020</v>
      </c>
      <c r="M538">
        <v>2308</v>
      </c>
      <c r="N538" s="3">
        <v>43893</v>
      </c>
      <c r="O538" s="3">
        <v>43906</v>
      </c>
      <c r="P538" s="5">
        <f t="shared" si="25"/>
        <v>38</v>
      </c>
      <c r="Q538" s="6">
        <f t="shared" si="24"/>
        <v>4965.4599999999991</v>
      </c>
      <c r="R538" t="s">
        <v>75</v>
      </c>
    </row>
    <row r="539" spans="1:18">
      <c r="A539">
        <v>1</v>
      </c>
      <c r="B539" t="s">
        <v>55</v>
      </c>
      <c r="C539" t="s">
        <v>2</v>
      </c>
      <c r="D539">
        <v>2020</v>
      </c>
      <c r="E539">
        <v>178</v>
      </c>
      <c r="F539" s="7">
        <v>483.69</v>
      </c>
      <c r="G539" s="3">
        <v>43860</v>
      </c>
      <c r="H539" s="2">
        <v>268394</v>
      </c>
      <c r="I539" s="3">
        <v>43830</v>
      </c>
      <c r="J539" s="3">
        <f t="shared" si="26"/>
        <v>43860</v>
      </c>
      <c r="K539" t="s">
        <v>4</v>
      </c>
      <c r="L539">
        <v>2020</v>
      </c>
      <c r="M539">
        <v>2309</v>
      </c>
      <c r="N539" s="3">
        <v>43893</v>
      </c>
      <c r="O539" s="3">
        <v>43895</v>
      </c>
      <c r="P539" s="5">
        <f t="shared" si="25"/>
        <v>35</v>
      </c>
      <c r="Q539" s="6">
        <f t="shared" si="24"/>
        <v>16929.150000000001</v>
      </c>
      <c r="R539" t="s">
        <v>64</v>
      </c>
    </row>
    <row r="540" spans="1:18">
      <c r="A540">
        <v>1</v>
      </c>
      <c r="B540" t="s">
        <v>55</v>
      </c>
      <c r="C540" t="s">
        <v>2</v>
      </c>
      <c r="D540">
        <v>2020</v>
      </c>
      <c r="E540">
        <v>178</v>
      </c>
      <c r="F540" s="7">
        <v>483.7</v>
      </c>
      <c r="G540" s="3">
        <v>43860</v>
      </c>
      <c r="H540" s="2">
        <v>268394</v>
      </c>
      <c r="I540" s="3">
        <v>43830</v>
      </c>
      <c r="J540" s="3">
        <f t="shared" si="26"/>
        <v>43860</v>
      </c>
      <c r="K540" t="s">
        <v>4</v>
      </c>
      <c r="L540">
        <v>2020</v>
      </c>
      <c r="M540">
        <v>2310</v>
      </c>
      <c r="N540" s="3">
        <v>43893</v>
      </c>
      <c r="O540" s="3">
        <v>43895</v>
      </c>
      <c r="P540" s="5">
        <f t="shared" si="25"/>
        <v>35</v>
      </c>
      <c r="Q540" s="6">
        <f t="shared" si="24"/>
        <v>16929.5</v>
      </c>
      <c r="R540" t="s">
        <v>64</v>
      </c>
    </row>
    <row r="541" spans="1:18">
      <c r="A541">
        <v>1</v>
      </c>
      <c r="B541" t="s">
        <v>55</v>
      </c>
      <c r="C541" t="s">
        <v>2</v>
      </c>
      <c r="D541">
        <v>2020</v>
      </c>
      <c r="E541">
        <v>177</v>
      </c>
      <c r="F541" s="7">
        <v>287.74</v>
      </c>
      <c r="G541" s="3">
        <v>43860</v>
      </c>
      <c r="H541" s="2">
        <v>268029</v>
      </c>
      <c r="I541" s="3">
        <v>43830</v>
      </c>
      <c r="J541" s="3">
        <f t="shared" si="26"/>
        <v>43860</v>
      </c>
      <c r="K541" t="s">
        <v>4</v>
      </c>
      <c r="L541">
        <v>2020</v>
      </c>
      <c r="M541">
        <v>2311</v>
      </c>
      <c r="N541" s="3">
        <v>43893</v>
      </c>
      <c r="O541" s="3">
        <v>43895</v>
      </c>
      <c r="P541" s="5">
        <f t="shared" si="25"/>
        <v>35</v>
      </c>
      <c r="Q541" s="6">
        <f t="shared" si="24"/>
        <v>10070.9</v>
      </c>
      <c r="R541" t="s">
        <v>64</v>
      </c>
    </row>
    <row r="542" spans="1:18">
      <c r="A542">
        <v>1</v>
      </c>
      <c r="B542" t="s">
        <v>55</v>
      </c>
      <c r="C542" t="s">
        <v>2</v>
      </c>
      <c r="D542">
        <v>2020</v>
      </c>
      <c r="E542">
        <v>177</v>
      </c>
      <c r="F542" s="7">
        <v>287.74</v>
      </c>
      <c r="G542" s="3">
        <v>43860</v>
      </c>
      <c r="H542" s="2">
        <v>268029</v>
      </c>
      <c r="I542" s="3">
        <v>43830</v>
      </c>
      <c r="J542" s="3">
        <f t="shared" si="26"/>
        <v>43860</v>
      </c>
      <c r="K542" t="s">
        <v>4</v>
      </c>
      <c r="L542">
        <v>2020</v>
      </c>
      <c r="M542">
        <v>2312</v>
      </c>
      <c r="N542" s="3">
        <v>43893</v>
      </c>
      <c r="O542" s="3">
        <v>43895</v>
      </c>
      <c r="P542" s="5">
        <f t="shared" si="25"/>
        <v>35</v>
      </c>
      <c r="Q542" s="6">
        <f t="shared" si="24"/>
        <v>10070.9</v>
      </c>
      <c r="R542" t="s">
        <v>64</v>
      </c>
    </row>
    <row r="543" spans="1:18">
      <c r="A543">
        <v>1</v>
      </c>
      <c r="B543" t="s">
        <v>55</v>
      </c>
      <c r="C543" t="s">
        <v>2</v>
      </c>
      <c r="D543">
        <v>2020</v>
      </c>
      <c r="E543">
        <v>353</v>
      </c>
      <c r="F543" s="7">
        <v>585.05999999999995</v>
      </c>
      <c r="G543" s="3">
        <v>43860</v>
      </c>
      <c r="H543" t="s">
        <v>465</v>
      </c>
      <c r="I543" s="3">
        <v>43830</v>
      </c>
      <c r="J543" s="3">
        <f t="shared" si="26"/>
        <v>43860</v>
      </c>
      <c r="K543" t="s">
        <v>4</v>
      </c>
      <c r="L543">
        <v>2020</v>
      </c>
      <c r="M543">
        <v>2315</v>
      </c>
      <c r="N543" s="3">
        <v>43894</v>
      </c>
      <c r="O543" s="3">
        <v>43895</v>
      </c>
      <c r="P543" s="5">
        <f t="shared" si="25"/>
        <v>35</v>
      </c>
      <c r="Q543" s="6">
        <f t="shared" si="24"/>
        <v>20477.099999999999</v>
      </c>
      <c r="R543" t="s">
        <v>87</v>
      </c>
    </row>
    <row r="544" spans="1:18">
      <c r="A544">
        <v>1</v>
      </c>
      <c r="B544" t="s">
        <v>55</v>
      </c>
      <c r="C544" t="s">
        <v>2</v>
      </c>
      <c r="D544">
        <v>2020</v>
      </c>
      <c r="E544">
        <v>906</v>
      </c>
      <c r="F544" s="7">
        <v>653.91999999999996</v>
      </c>
      <c r="G544" s="3">
        <v>43878</v>
      </c>
      <c r="H544" t="s">
        <v>466</v>
      </c>
      <c r="I544" s="3">
        <v>43861</v>
      </c>
      <c r="J544" s="3">
        <f t="shared" si="26"/>
        <v>43891</v>
      </c>
      <c r="K544" t="s">
        <v>4</v>
      </c>
      <c r="L544">
        <v>2020</v>
      </c>
      <c r="M544">
        <v>2316</v>
      </c>
      <c r="N544" s="3">
        <v>43894</v>
      </c>
      <c r="O544" s="3">
        <v>43895</v>
      </c>
      <c r="P544" s="5">
        <f t="shared" si="25"/>
        <v>4</v>
      </c>
      <c r="Q544" s="6">
        <f t="shared" si="24"/>
        <v>2615.6799999999998</v>
      </c>
      <c r="R544" t="s">
        <v>76</v>
      </c>
    </row>
    <row r="545" spans="1:18">
      <c r="A545">
        <v>1</v>
      </c>
      <c r="B545" t="s">
        <v>55</v>
      </c>
      <c r="C545" t="s">
        <v>2</v>
      </c>
      <c r="D545">
        <v>2020</v>
      </c>
      <c r="E545">
        <v>1193</v>
      </c>
      <c r="F545" s="7">
        <v>11590</v>
      </c>
      <c r="G545" s="3">
        <v>43887</v>
      </c>
      <c r="H545" t="s">
        <v>467</v>
      </c>
      <c r="I545" s="3">
        <v>43803</v>
      </c>
      <c r="J545" s="3">
        <f t="shared" si="26"/>
        <v>43833</v>
      </c>
      <c r="K545" t="s">
        <v>4</v>
      </c>
      <c r="L545">
        <v>2020</v>
      </c>
      <c r="M545">
        <v>2317</v>
      </c>
      <c r="N545" s="3">
        <v>43894</v>
      </c>
      <c r="O545" s="3">
        <v>43900</v>
      </c>
      <c r="P545" s="5">
        <f t="shared" si="25"/>
        <v>67</v>
      </c>
      <c r="Q545" s="6">
        <f t="shared" si="24"/>
        <v>776530</v>
      </c>
      <c r="R545" t="s">
        <v>468</v>
      </c>
    </row>
    <row r="546" spans="1:18">
      <c r="A546">
        <v>1</v>
      </c>
      <c r="B546" t="s">
        <v>55</v>
      </c>
      <c r="C546" t="s">
        <v>2</v>
      </c>
      <c r="D546">
        <v>2020</v>
      </c>
      <c r="E546">
        <v>85</v>
      </c>
      <c r="F546" s="7">
        <v>4725</v>
      </c>
      <c r="G546" s="3">
        <v>43850</v>
      </c>
      <c r="H546" t="s">
        <v>469</v>
      </c>
      <c r="I546" s="3">
        <v>43809</v>
      </c>
      <c r="J546" s="3">
        <f t="shared" si="26"/>
        <v>43839</v>
      </c>
      <c r="K546" t="s">
        <v>4</v>
      </c>
      <c r="L546">
        <v>2020</v>
      </c>
      <c r="M546">
        <v>2322</v>
      </c>
      <c r="N546" s="3">
        <v>43894</v>
      </c>
      <c r="O546" s="3">
        <v>43900</v>
      </c>
      <c r="P546" s="5">
        <f t="shared" si="25"/>
        <v>61</v>
      </c>
      <c r="Q546" s="6">
        <f t="shared" si="24"/>
        <v>288225</v>
      </c>
      <c r="R546" t="s">
        <v>470</v>
      </c>
    </row>
    <row r="547" spans="1:18">
      <c r="A547">
        <v>1</v>
      </c>
      <c r="B547" t="s">
        <v>55</v>
      </c>
      <c r="C547" t="s">
        <v>2</v>
      </c>
      <c r="D547">
        <v>2020</v>
      </c>
      <c r="E547">
        <v>329</v>
      </c>
      <c r="F547" s="7">
        <v>1975.16</v>
      </c>
      <c r="G547" s="3">
        <v>43860</v>
      </c>
      <c r="H547" t="s">
        <v>471</v>
      </c>
      <c r="I547" s="3">
        <v>43843</v>
      </c>
      <c r="J547" s="3">
        <f t="shared" si="26"/>
        <v>43873</v>
      </c>
      <c r="K547" t="s">
        <v>4</v>
      </c>
      <c r="L547">
        <v>2020</v>
      </c>
      <c r="M547">
        <v>2336</v>
      </c>
      <c r="N547" s="3">
        <v>43894</v>
      </c>
      <c r="O547" s="3">
        <v>43900</v>
      </c>
      <c r="P547" s="5">
        <f t="shared" si="25"/>
        <v>27</v>
      </c>
      <c r="Q547" s="6">
        <f t="shared" si="24"/>
        <v>53329.32</v>
      </c>
      <c r="R547" t="s">
        <v>181</v>
      </c>
    </row>
    <row r="548" spans="1:18">
      <c r="A548">
        <v>1</v>
      </c>
      <c r="B548" t="s">
        <v>55</v>
      </c>
      <c r="C548" t="s">
        <v>2</v>
      </c>
      <c r="D548">
        <v>2020</v>
      </c>
      <c r="E548">
        <v>329</v>
      </c>
      <c r="F548" s="7">
        <v>1975.17</v>
      </c>
      <c r="G548" s="3">
        <v>43860</v>
      </c>
      <c r="H548" t="s">
        <v>471</v>
      </c>
      <c r="I548" s="3">
        <v>43843</v>
      </c>
      <c r="J548" s="3">
        <f t="shared" si="26"/>
        <v>43873</v>
      </c>
      <c r="K548" t="s">
        <v>4</v>
      </c>
      <c r="L548">
        <v>2020</v>
      </c>
      <c r="M548">
        <v>2337</v>
      </c>
      <c r="N548" s="3">
        <v>43894</v>
      </c>
      <c r="O548" s="3">
        <v>43900</v>
      </c>
      <c r="P548" s="5">
        <f t="shared" si="25"/>
        <v>27</v>
      </c>
      <c r="Q548" s="6">
        <f t="shared" si="24"/>
        <v>53329.590000000004</v>
      </c>
      <c r="R548" t="s">
        <v>181</v>
      </c>
    </row>
    <row r="549" spans="1:18">
      <c r="A549">
        <v>1</v>
      </c>
      <c r="B549" t="s">
        <v>55</v>
      </c>
      <c r="C549" t="s">
        <v>2</v>
      </c>
      <c r="D549">
        <v>2019</v>
      </c>
      <c r="E549">
        <v>7955</v>
      </c>
      <c r="F549" s="7">
        <v>18559.990000000002</v>
      </c>
      <c r="G549" s="3">
        <v>43753</v>
      </c>
      <c r="H549" t="s">
        <v>472</v>
      </c>
      <c r="I549" s="3">
        <v>43724</v>
      </c>
      <c r="J549" s="3">
        <f t="shared" si="26"/>
        <v>43754</v>
      </c>
      <c r="K549" t="s">
        <v>4</v>
      </c>
      <c r="L549">
        <v>2020</v>
      </c>
      <c r="M549">
        <v>2338</v>
      </c>
      <c r="N549" s="3">
        <v>43894</v>
      </c>
      <c r="O549" s="3">
        <v>43894</v>
      </c>
      <c r="P549" s="5">
        <f t="shared" si="25"/>
        <v>140</v>
      </c>
      <c r="Q549" s="6">
        <f t="shared" si="24"/>
        <v>2598398.6</v>
      </c>
      <c r="R549" t="s">
        <v>473</v>
      </c>
    </row>
    <row r="550" spans="1:18">
      <c r="A550">
        <v>1</v>
      </c>
      <c r="B550" t="s">
        <v>55</v>
      </c>
      <c r="C550" t="s">
        <v>2</v>
      </c>
      <c r="D550">
        <v>2019</v>
      </c>
      <c r="E550">
        <v>7955</v>
      </c>
      <c r="F550" s="7">
        <v>20000</v>
      </c>
      <c r="G550" s="3">
        <v>43753</v>
      </c>
      <c r="H550" t="s">
        <v>472</v>
      </c>
      <c r="I550" s="3">
        <v>43724</v>
      </c>
      <c r="J550" s="3">
        <f t="shared" si="26"/>
        <v>43754</v>
      </c>
      <c r="K550" t="s">
        <v>4</v>
      </c>
      <c r="L550">
        <v>2020</v>
      </c>
      <c r="M550">
        <v>2339</v>
      </c>
      <c r="N550" s="3">
        <v>43894</v>
      </c>
      <c r="O550" s="3">
        <v>43894</v>
      </c>
      <c r="P550" s="5">
        <f t="shared" si="25"/>
        <v>140</v>
      </c>
      <c r="Q550" s="6">
        <f t="shared" si="24"/>
        <v>2800000</v>
      </c>
      <c r="R550" t="s">
        <v>473</v>
      </c>
    </row>
    <row r="551" spans="1:18">
      <c r="A551">
        <v>1</v>
      </c>
      <c r="B551" t="s">
        <v>55</v>
      </c>
      <c r="C551" t="s">
        <v>2</v>
      </c>
      <c r="D551">
        <v>2020</v>
      </c>
      <c r="E551">
        <v>110</v>
      </c>
      <c r="F551" s="7">
        <v>5385.16</v>
      </c>
      <c r="G551" s="3">
        <v>43853</v>
      </c>
      <c r="H551" t="s">
        <v>474</v>
      </c>
      <c r="I551" s="3">
        <v>43830</v>
      </c>
      <c r="J551" s="3">
        <f t="shared" si="26"/>
        <v>43860</v>
      </c>
      <c r="K551" t="s">
        <v>4</v>
      </c>
      <c r="L551">
        <v>2020</v>
      </c>
      <c r="M551">
        <v>2340</v>
      </c>
      <c r="N551" s="3">
        <v>43894</v>
      </c>
      <c r="O551" s="3">
        <v>43900</v>
      </c>
      <c r="P551" s="5">
        <f t="shared" si="25"/>
        <v>40</v>
      </c>
      <c r="Q551" s="6">
        <f t="shared" si="24"/>
        <v>215406.4</v>
      </c>
      <c r="R551" t="s">
        <v>475</v>
      </c>
    </row>
    <row r="552" spans="1:18">
      <c r="A552">
        <v>1</v>
      </c>
      <c r="B552" t="s">
        <v>55</v>
      </c>
      <c r="C552" t="s">
        <v>2</v>
      </c>
      <c r="D552">
        <v>2020</v>
      </c>
      <c r="E552">
        <v>110</v>
      </c>
      <c r="F552" s="7">
        <v>5385.17</v>
      </c>
      <c r="G552" s="3">
        <v>43853</v>
      </c>
      <c r="H552" t="s">
        <v>474</v>
      </c>
      <c r="I552" s="3">
        <v>43830</v>
      </c>
      <c r="J552" s="3">
        <f t="shared" si="26"/>
        <v>43860</v>
      </c>
      <c r="K552" t="s">
        <v>4</v>
      </c>
      <c r="L552">
        <v>2020</v>
      </c>
      <c r="M552">
        <v>2341</v>
      </c>
      <c r="N552" s="3">
        <v>43894</v>
      </c>
      <c r="O552" s="3">
        <v>43900</v>
      </c>
      <c r="P552" s="5">
        <f t="shared" si="25"/>
        <v>40</v>
      </c>
      <c r="Q552" s="6">
        <f t="shared" si="24"/>
        <v>215406.8</v>
      </c>
      <c r="R552" t="s">
        <v>475</v>
      </c>
    </row>
    <row r="553" spans="1:18">
      <c r="A553">
        <v>1</v>
      </c>
      <c r="B553" t="s">
        <v>55</v>
      </c>
      <c r="C553" t="s">
        <v>52</v>
      </c>
      <c r="D553">
        <v>2020</v>
      </c>
      <c r="E553">
        <v>830</v>
      </c>
      <c r="F553" s="7">
        <v>500</v>
      </c>
      <c r="G553" s="3">
        <v>43872</v>
      </c>
      <c r="H553">
        <v>1</v>
      </c>
      <c r="I553" s="3">
        <v>43860</v>
      </c>
      <c r="J553" s="3">
        <f t="shared" si="26"/>
        <v>43890</v>
      </c>
      <c r="K553" t="s">
        <v>4</v>
      </c>
      <c r="L553">
        <v>2020</v>
      </c>
      <c r="M553">
        <v>2343</v>
      </c>
      <c r="N553" s="3">
        <v>43894</v>
      </c>
      <c r="O553" s="3">
        <v>43895</v>
      </c>
      <c r="P553" s="5">
        <f t="shared" si="25"/>
        <v>5</v>
      </c>
      <c r="Q553" s="6">
        <f t="shared" si="24"/>
        <v>2500</v>
      </c>
      <c r="R553" t="s">
        <v>256</v>
      </c>
    </row>
    <row r="554" spans="1:18">
      <c r="A554">
        <v>1</v>
      </c>
      <c r="B554" t="s">
        <v>55</v>
      </c>
      <c r="C554" t="s">
        <v>2</v>
      </c>
      <c r="D554">
        <v>2020</v>
      </c>
      <c r="E554">
        <v>771</v>
      </c>
      <c r="F554" s="7">
        <v>6658.5</v>
      </c>
      <c r="G554" s="3">
        <v>43871</v>
      </c>
      <c r="H554" t="s">
        <v>476</v>
      </c>
      <c r="I554" s="3">
        <v>43853</v>
      </c>
      <c r="J554" s="3">
        <f t="shared" si="26"/>
        <v>43883</v>
      </c>
      <c r="K554" t="s">
        <v>4</v>
      </c>
      <c r="L554">
        <v>2020</v>
      </c>
      <c r="M554">
        <v>2344</v>
      </c>
      <c r="N554" s="3">
        <v>43894</v>
      </c>
      <c r="O554" s="3">
        <v>43900</v>
      </c>
      <c r="P554" s="5">
        <f t="shared" si="25"/>
        <v>17</v>
      </c>
      <c r="Q554" s="6">
        <f t="shared" si="24"/>
        <v>113194.5</v>
      </c>
      <c r="R554" t="s">
        <v>181</v>
      </c>
    </row>
    <row r="555" spans="1:18">
      <c r="A555">
        <v>1</v>
      </c>
      <c r="B555" t="s">
        <v>55</v>
      </c>
      <c r="C555" t="s">
        <v>2</v>
      </c>
      <c r="D555">
        <v>2020</v>
      </c>
      <c r="E555">
        <v>771</v>
      </c>
      <c r="F555" s="7">
        <v>6658.5</v>
      </c>
      <c r="G555" s="3">
        <v>43871</v>
      </c>
      <c r="H555" t="s">
        <v>476</v>
      </c>
      <c r="I555" s="3">
        <v>43853</v>
      </c>
      <c r="J555" s="3">
        <f t="shared" si="26"/>
        <v>43883</v>
      </c>
      <c r="K555" t="s">
        <v>4</v>
      </c>
      <c r="L555">
        <v>2020</v>
      </c>
      <c r="M555">
        <v>2345</v>
      </c>
      <c r="N555" s="3">
        <v>43894</v>
      </c>
      <c r="O555" s="3">
        <v>43900</v>
      </c>
      <c r="P555" s="5">
        <f t="shared" si="25"/>
        <v>17</v>
      </c>
      <c r="Q555" s="6">
        <f t="shared" si="24"/>
        <v>113194.5</v>
      </c>
      <c r="R555" t="s">
        <v>181</v>
      </c>
    </row>
    <row r="556" spans="1:18">
      <c r="A556">
        <v>1</v>
      </c>
      <c r="B556" t="s">
        <v>55</v>
      </c>
      <c r="C556" t="s">
        <v>2</v>
      </c>
      <c r="D556">
        <v>2020</v>
      </c>
      <c r="E556">
        <v>328</v>
      </c>
      <c r="F556" s="7">
        <v>1911.45</v>
      </c>
      <c r="G556" s="3">
        <v>43860</v>
      </c>
      <c r="H556" t="s">
        <v>477</v>
      </c>
      <c r="I556" s="3">
        <v>43843</v>
      </c>
      <c r="J556" s="3">
        <f t="shared" si="26"/>
        <v>43873</v>
      </c>
      <c r="K556" t="s">
        <v>4</v>
      </c>
      <c r="L556">
        <v>2020</v>
      </c>
      <c r="M556">
        <v>2358</v>
      </c>
      <c r="N556" s="3">
        <v>43894</v>
      </c>
      <c r="O556" s="3">
        <v>43900</v>
      </c>
      <c r="P556" s="5">
        <f t="shared" si="25"/>
        <v>27</v>
      </c>
      <c r="Q556" s="6">
        <f t="shared" si="24"/>
        <v>51609.15</v>
      </c>
      <c r="R556" t="s">
        <v>181</v>
      </c>
    </row>
    <row r="557" spans="1:18">
      <c r="A557">
        <v>1</v>
      </c>
      <c r="B557" t="s">
        <v>55</v>
      </c>
      <c r="C557" t="s">
        <v>2</v>
      </c>
      <c r="D557">
        <v>2020</v>
      </c>
      <c r="E557">
        <v>328</v>
      </c>
      <c r="F557" s="7">
        <v>1911.45</v>
      </c>
      <c r="G557" s="3">
        <v>43860</v>
      </c>
      <c r="H557" t="s">
        <v>477</v>
      </c>
      <c r="I557" s="3">
        <v>43843</v>
      </c>
      <c r="J557" s="3">
        <f t="shared" si="26"/>
        <v>43873</v>
      </c>
      <c r="K557" t="s">
        <v>4</v>
      </c>
      <c r="L557">
        <v>2020</v>
      </c>
      <c r="M557">
        <v>2359</v>
      </c>
      <c r="N557" s="3">
        <v>43894</v>
      </c>
      <c r="O557" s="3">
        <v>43900</v>
      </c>
      <c r="P557" s="5">
        <f t="shared" si="25"/>
        <v>27</v>
      </c>
      <c r="Q557" s="6">
        <f t="shared" ref="Q557:Q615" si="27">P557*F557</f>
        <v>51609.15</v>
      </c>
      <c r="R557" t="s">
        <v>181</v>
      </c>
    </row>
    <row r="558" spans="1:18">
      <c r="A558">
        <v>1</v>
      </c>
      <c r="B558" t="s">
        <v>55</v>
      </c>
      <c r="C558" t="s">
        <v>2</v>
      </c>
      <c r="D558">
        <v>2020</v>
      </c>
      <c r="E558">
        <v>1191</v>
      </c>
      <c r="F558" s="7">
        <v>6793.03</v>
      </c>
      <c r="G558" s="3">
        <v>43887</v>
      </c>
      <c r="H558" t="s">
        <v>478</v>
      </c>
      <c r="I558" s="3">
        <v>43866</v>
      </c>
      <c r="J558" s="3">
        <f t="shared" si="26"/>
        <v>43896</v>
      </c>
      <c r="K558" t="s">
        <v>4</v>
      </c>
      <c r="L558">
        <v>2020</v>
      </c>
      <c r="M558">
        <v>2360</v>
      </c>
      <c r="N558" s="3">
        <v>43894</v>
      </c>
      <c r="O558" s="3">
        <v>43900</v>
      </c>
      <c r="P558" s="5">
        <f t="shared" si="25"/>
        <v>4</v>
      </c>
      <c r="Q558" s="6">
        <f t="shared" si="27"/>
        <v>27172.12</v>
      </c>
      <c r="R558" t="s">
        <v>102</v>
      </c>
    </row>
    <row r="559" spans="1:18">
      <c r="A559">
        <v>1</v>
      </c>
      <c r="B559" t="s">
        <v>55</v>
      </c>
      <c r="C559" t="s">
        <v>2</v>
      </c>
      <c r="D559">
        <v>2020</v>
      </c>
      <c r="E559">
        <v>1191</v>
      </c>
      <c r="F559" s="7">
        <v>6793.03</v>
      </c>
      <c r="G559" s="3">
        <v>43887</v>
      </c>
      <c r="H559" t="s">
        <v>478</v>
      </c>
      <c r="I559" s="3">
        <v>43866</v>
      </c>
      <c r="J559" s="3">
        <f t="shared" si="26"/>
        <v>43896</v>
      </c>
      <c r="K559" t="s">
        <v>4</v>
      </c>
      <c r="L559">
        <v>2020</v>
      </c>
      <c r="M559">
        <v>2361</v>
      </c>
      <c r="N559" s="3">
        <v>43894</v>
      </c>
      <c r="O559" s="3">
        <v>43900</v>
      </c>
      <c r="P559" s="5">
        <f t="shared" si="25"/>
        <v>4</v>
      </c>
      <c r="Q559" s="6">
        <f t="shared" si="27"/>
        <v>27172.12</v>
      </c>
      <c r="R559" t="s">
        <v>102</v>
      </c>
    </row>
    <row r="560" spans="1:18">
      <c r="A560">
        <v>1</v>
      </c>
      <c r="B560" t="s">
        <v>55</v>
      </c>
      <c r="C560" t="s">
        <v>2</v>
      </c>
      <c r="D560">
        <v>2020</v>
      </c>
      <c r="E560">
        <v>893</v>
      </c>
      <c r="F560" s="7">
        <v>3767.03</v>
      </c>
      <c r="G560" s="3">
        <v>43875</v>
      </c>
      <c r="H560" t="s">
        <v>258</v>
      </c>
      <c r="I560" s="3">
        <v>43873</v>
      </c>
      <c r="J560" s="3">
        <f t="shared" si="26"/>
        <v>43903</v>
      </c>
      <c r="K560" t="s">
        <v>4</v>
      </c>
      <c r="L560">
        <v>2020</v>
      </c>
      <c r="M560">
        <v>2362</v>
      </c>
      <c r="N560" s="3">
        <v>43894</v>
      </c>
      <c r="O560" s="3">
        <v>43900</v>
      </c>
      <c r="P560" s="5">
        <f t="shared" si="25"/>
        <v>-3</v>
      </c>
      <c r="Q560" s="6">
        <f t="shared" si="27"/>
        <v>-11301.09</v>
      </c>
      <c r="R560" t="s">
        <v>479</v>
      </c>
    </row>
    <row r="561" spans="1:18">
      <c r="A561">
        <v>1</v>
      </c>
      <c r="B561" t="s">
        <v>55</v>
      </c>
      <c r="C561" t="s">
        <v>2</v>
      </c>
      <c r="D561">
        <v>2020</v>
      </c>
      <c r="E561">
        <v>368</v>
      </c>
      <c r="F561" s="7">
        <v>958</v>
      </c>
      <c r="G561" s="3">
        <v>43860</v>
      </c>
      <c r="H561" t="s">
        <v>446</v>
      </c>
      <c r="I561" s="3">
        <v>43850</v>
      </c>
      <c r="J561" s="3">
        <f t="shared" si="26"/>
        <v>43880</v>
      </c>
      <c r="K561" t="s">
        <v>4</v>
      </c>
      <c r="L561">
        <v>2020</v>
      </c>
      <c r="M561">
        <v>2363</v>
      </c>
      <c r="N561" s="3">
        <v>43894</v>
      </c>
      <c r="O561" s="3">
        <v>43900</v>
      </c>
      <c r="P561" s="5">
        <f t="shared" si="25"/>
        <v>20</v>
      </c>
      <c r="Q561" s="6">
        <f t="shared" si="27"/>
        <v>19160</v>
      </c>
      <c r="R561" t="s">
        <v>480</v>
      </c>
    </row>
    <row r="562" spans="1:18">
      <c r="A562">
        <v>1</v>
      </c>
      <c r="B562" t="s">
        <v>55</v>
      </c>
      <c r="C562" t="s">
        <v>2</v>
      </c>
      <c r="D562">
        <v>2020</v>
      </c>
      <c r="E562">
        <v>1192</v>
      </c>
      <c r="F562" s="7">
        <v>16890.900000000001</v>
      </c>
      <c r="G562" s="3">
        <v>43887</v>
      </c>
      <c r="H562" t="s">
        <v>481</v>
      </c>
      <c r="I562" s="3">
        <v>43803</v>
      </c>
      <c r="J562" s="3">
        <f t="shared" si="26"/>
        <v>43833</v>
      </c>
      <c r="K562" t="s">
        <v>4</v>
      </c>
      <c r="L562">
        <v>2020</v>
      </c>
      <c r="M562">
        <v>2365</v>
      </c>
      <c r="N562" s="3">
        <v>43894</v>
      </c>
      <c r="O562" s="3">
        <v>43923</v>
      </c>
      <c r="P562" s="5">
        <f t="shared" si="25"/>
        <v>90</v>
      </c>
      <c r="Q562" s="6">
        <f t="shared" si="27"/>
        <v>1520181.0000000002</v>
      </c>
      <c r="R562" t="s">
        <v>468</v>
      </c>
    </row>
    <row r="563" spans="1:18">
      <c r="A563">
        <v>1</v>
      </c>
      <c r="B563" t="s">
        <v>55</v>
      </c>
      <c r="C563" t="s">
        <v>2</v>
      </c>
      <c r="D563">
        <v>2019</v>
      </c>
      <c r="E563">
        <v>11045</v>
      </c>
      <c r="F563" s="7">
        <v>66.88</v>
      </c>
      <c r="G563" s="3">
        <v>43796</v>
      </c>
      <c r="H563">
        <v>207</v>
      </c>
      <c r="I563" s="3">
        <v>43788</v>
      </c>
      <c r="J563" s="3">
        <f t="shared" si="26"/>
        <v>43818</v>
      </c>
      <c r="K563" t="s">
        <v>4</v>
      </c>
      <c r="L563">
        <v>2020</v>
      </c>
      <c r="M563">
        <v>2367</v>
      </c>
      <c r="N563" s="3">
        <v>43895</v>
      </c>
      <c r="O563" s="3">
        <v>43900</v>
      </c>
      <c r="P563" s="5">
        <f t="shared" si="25"/>
        <v>82</v>
      </c>
      <c r="Q563" s="6">
        <f t="shared" si="27"/>
        <v>5484.16</v>
      </c>
      <c r="R563" t="s">
        <v>105</v>
      </c>
    </row>
    <row r="564" spans="1:18">
      <c r="A564">
        <v>1</v>
      </c>
      <c r="B564" t="s">
        <v>55</v>
      </c>
      <c r="C564" t="s">
        <v>2</v>
      </c>
      <c r="D564">
        <v>2020</v>
      </c>
      <c r="E564">
        <v>1069</v>
      </c>
      <c r="F564" s="7">
        <v>341.6</v>
      </c>
      <c r="G564" s="3">
        <v>43885</v>
      </c>
      <c r="H564" t="s">
        <v>482</v>
      </c>
      <c r="I564" s="3">
        <v>43881</v>
      </c>
      <c r="J564" s="3">
        <f t="shared" si="26"/>
        <v>43911</v>
      </c>
      <c r="K564" t="s">
        <v>4</v>
      </c>
      <c r="L564">
        <v>2020</v>
      </c>
      <c r="M564">
        <v>2370</v>
      </c>
      <c r="N564" s="3">
        <v>43895</v>
      </c>
      <c r="O564" s="3">
        <v>43900</v>
      </c>
      <c r="P564" s="5">
        <f t="shared" si="25"/>
        <v>-11</v>
      </c>
      <c r="Q564" s="6">
        <f t="shared" si="27"/>
        <v>-3757.6000000000004</v>
      </c>
      <c r="R564" t="s">
        <v>366</v>
      </c>
    </row>
    <row r="565" spans="1:18">
      <c r="A565">
        <v>1</v>
      </c>
      <c r="B565" t="s">
        <v>55</v>
      </c>
      <c r="C565" t="s">
        <v>2</v>
      </c>
      <c r="D565">
        <v>2020</v>
      </c>
      <c r="E565">
        <v>188</v>
      </c>
      <c r="F565" s="7">
        <v>12217.2</v>
      </c>
      <c r="G565" s="3">
        <v>43860</v>
      </c>
      <c r="H565">
        <v>1</v>
      </c>
      <c r="I565" s="3">
        <v>43838</v>
      </c>
      <c r="J565" s="3">
        <f t="shared" si="26"/>
        <v>43868</v>
      </c>
      <c r="K565" t="s">
        <v>4</v>
      </c>
      <c r="L565">
        <v>2020</v>
      </c>
      <c r="M565">
        <v>2371</v>
      </c>
      <c r="N565" s="3">
        <v>43895</v>
      </c>
      <c r="O565" s="3">
        <v>43900</v>
      </c>
      <c r="P565" s="5">
        <f t="shared" si="25"/>
        <v>32</v>
      </c>
      <c r="Q565" s="6">
        <f t="shared" si="27"/>
        <v>390950.40000000002</v>
      </c>
      <c r="R565" t="s">
        <v>41</v>
      </c>
    </row>
    <row r="566" spans="1:18">
      <c r="A566">
        <v>1</v>
      </c>
      <c r="B566" t="s">
        <v>55</v>
      </c>
      <c r="C566" t="s">
        <v>2</v>
      </c>
      <c r="D566">
        <v>2020</v>
      </c>
      <c r="E566">
        <v>979</v>
      </c>
      <c r="F566" s="7">
        <v>480</v>
      </c>
      <c r="G566" s="3">
        <v>43880</v>
      </c>
      <c r="H566" t="s">
        <v>262</v>
      </c>
      <c r="I566" s="3">
        <v>43874</v>
      </c>
      <c r="J566" s="3">
        <f t="shared" si="26"/>
        <v>43904</v>
      </c>
      <c r="K566" t="s">
        <v>4</v>
      </c>
      <c r="L566">
        <v>2020</v>
      </c>
      <c r="M566">
        <v>2373</v>
      </c>
      <c r="N566" s="3">
        <v>43895</v>
      </c>
      <c r="O566" s="3">
        <v>43895</v>
      </c>
      <c r="P566" s="5">
        <f t="shared" si="25"/>
        <v>-9</v>
      </c>
      <c r="Q566" s="6">
        <f t="shared" si="27"/>
        <v>-4320</v>
      </c>
      <c r="R566" t="s">
        <v>328</v>
      </c>
    </row>
    <row r="567" spans="1:18">
      <c r="A567">
        <v>1</v>
      </c>
      <c r="B567" t="s">
        <v>55</v>
      </c>
      <c r="C567" t="s">
        <v>2</v>
      </c>
      <c r="D567">
        <v>2020</v>
      </c>
      <c r="E567">
        <v>1198</v>
      </c>
      <c r="F567" s="7">
        <v>1371.23</v>
      </c>
      <c r="G567" s="3">
        <v>43887</v>
      </c>
      <c r="H567" t="s">
        <v>262</v>
      </c>
      <c r="I567" s="3">
        <v>43885</v>
      </c>
      <c r="J567" s="3">
        <f t="shared" si="26"/>
        <v>43915</v>
      </c>
      <c r="K567" t="s">
        <v>4</v>
      </c>
      <c r="L567">
        <v>2020</v>
      </c>
      <c r="M567">
        <v>2375</v>
      </c>
      <c r="N567" s="3">
        <v>43895</v>
      </c>
      <c r="O567" s="3">
        <v>43900</v>
      </c>
      <c r="P567" s="5">
        <f t="shared" si="25"/>
        <v>-15</v>
      </c>
      <c r="Q567" s="6">
        <f t="shared" si="27"/>
        <v>-20568.45</v>
      </c>
      <c r="R567" t="s">
        <v>83</v>
      </c>
    </row>
    <row r="568" spans="1:18">
      <c r="A568">
        <v>1</v>
      </c>
      <c r="B568" t="s">
        <v>55</v>
      </c>
      <c r="C568" t="s">
        <v>2</v>
      </c>
      <c r="D568">
        <v>2020</v>
      </c>
      <c r="E568">
        <v>1199</v>
      </c>
      <c r="F568" s="7">
        <v>1664.46</v>
      </c>
      <c r="G568" s="3">
        <v>43887</v>
      </c>
      <c r="H568" t="s">
        <v>100</v>
      </c>
      <c r="I568" s="3">
        <v>43885</v>
      </c>
      <c r="J568" s="3">
        <f t="shared" si="26"/>
        <v>43915</v>
      </c>
      <c r="K568" t="s">
        <v>4</v>
      </c>
      <c r="L568">
        <v>2020</v>
      </c>
      <c r="M568">
        <v>2375</v>
      </c>
      <c r="N568" s="3">
        <v>43895</v>
      </c>
      <c r="O568" s="3">
        <v>43900</v>
      </c>
      <c r="P568" s="5">
        <f t="shared" ref="P568:P631" si="28">O568-J568</f>
        <v>-15</v>
      </c>
      <c r="Q568" s="6">
        <f t="shared" si="27"/>
        <v>-24966.9</v>
      </c>
      <c r="R568" t="s">
        <v>83</v>
      </c>
    </row>
    <row r="569" spans="1:18">
      <c r="A569">
        <v>1</v>
      </c>
      <c r="B569" t="s">
        <v>55</v>
      </c>
      <c r="C569" t="s">
        <v>2</v>
      </c>
      <c r="D569">
        <v>2020</v>
      </c>
      <c r="E569">
        <v>1200</v>
      </c>
      <c r="F569" s="7">
        <v>1043.45</v>
      </c>
      <c r="G569" s="3">
        <v>43887</v>
      </c>
      <c r="H569" t="s">
        <v>483</v>
      </c>
      <c r="I569" s="3">
        <v>43885</v>
      </c>
      <c r="J569" s="3">
        <f t="shared" ref="J569:J632" si="29">SUM(I569,30)</f>
        <v>43915</v>
      </c>
      <c r="K569" t="s">
        <v>4</v>
      </c>
      <c r="L569">
        <v>2020</v>
      </c>
      <c r="M569">
        <v>2375</v>
      </c>
      <c r="N569" s="3">
        <v>43895</v>
      </c>
      <c r="O569" s="3">
        <v>43900</v>
      </c>
      <c r="P569" s="5">
        <f t="shared" si="28"/>
        <v>-15</v>
      </c>
      <c r="Q569" s="6">
        <f t="shared" si="27"/>
        <v>-15651.75</v>
      </c>
      <c r="R569" t="s">
        <v>83</v>
      </c>
    </row>
    <row r="570" spans="1:18">
      <c r="A570">
        <v>1</v>
      </c>
      <c r="B570" t="s">
        <v>55</v>
      </c>
      <c r="C570" t="s">
        <v>2</v>
      </c>
      <c r="D570">
        <v>2020</v>
      </c>
      <c r="E570">
        <v>305</v>
      </c>
      <c r="F570" s="7">
        <v>1590.49</v>
      </c>
      <c r="G570" s="3">
        <v>43860</v>
      </c>
      <c r="H570" t="s">
        <v>484</v>
      </c>
      <c r="I570" s="3">
        <v>43847</v>
      </c>
      <c r="J570" s="3">
        <f t="shared" si="29"/>
        <v>43877</v>
      </c>
      <c r="K570" t="s">
        <v>4</v>
      </c>
      <c r="L570">
        <v>2020</v>
      </c>
      <c r="M570">
        <v>2376</v>
      </c>
      <c r="N570" s="3">
        <v>43895</v>
      </c>
      <c r="O570" s="3">
        <v>43923</v>
      </c>
      <c r="P570" s="5">
        <f t="shared" si="28"/>
        <v>46</v>
      </c>
      <c r="Q570" s="6">
        <f t="shared" si="27"/>
        <v>73162.539999999994</v>
      </c>
      <c r="R570" t="s">
        <v>129</v>
      </c>
    </row>
    <row r="571" spans="1:18">
      <c r="A571">
        <v>1</v>
      </c>
      <c r="B571" t="s">
        <v>55</v>
      </c>
      <c r="C571" t="s">
        <v>2</v>
      </c>
      <c r="D571">
        <v>2020</v>
      </c>
      <c r="E571">
        <v>338</v>
      </c>
      <c r="F571" s="7">
        <v>10694.51</v>
      </c>
      <c r="G571" s="3">
        <v>43860</v>
      </c>
      <c r="H571" t="s">
        <v>261</v>
      </c>
      <c r="I571" s="3">
        <v>43850</v>
      </c>
      <c r="J571" s="3">
        <f t="shared" si="29"/>
        <v>43880</v>
      </c>
      <c r="K571" t="s">
        <v>4</v>
      </c>
      <c r="L571">
        <v>2020</v>
      </c>
      <c r="M571">
        <v>2377</v>
      </c>
      <c r="N571" s="3">
        <v>43895</v>
      </c>
      <c r="O571" s="3">
        <v>43923</v>
      </c>
      <c r="P571" s="5">
        <f t="shared" si="28"/>
        <v>43</v>
      </c>
      <c r="Q571" s="6">
        <f t="shared" si="27"/>
        <v>459863.93</v>
      </c>
      <c r="R571" t="s">
        <v>123</v>
      </c>
    </row>
    <row r="572" spans="1:18">
      <c r="A572">
        <v>1</v>
      </c>
      <c r="B572" t="s">
        <v>55</v>
      </c>
      <c r="C572" t="s">
        <v>2</v>
      </c>
      <c r="D572">
        <v>2020</v>
      </c>
      <c r="E572">
        <v>305</v>
      </c>
      <c r="F572" s="7">
        <v>29939.51</v>
      </c>
      <c r="G572" s="3">
        <v>43860</v>
      </c>
      <c r="H572" t="s">
        <v>484</v>
      </c>
      <c r="I572" s="3">
        <v>43847</v>
      </c>
      <c r="J572" s="3">
        <f t="shared" si="29"/>
        <v>43877</v>
      </c>
      <c r="K572" t="s">
        <v>4</v>
      </c>
      <c r="L572">
        <v>2020</v>
      </c>
      <c r="M572">
        <v>2378</v>
      </c>
      <c r="N572" s="3">
        <v>43895</v>
      </c>
      <c r="O572" s="3">
        <v>43923</v>
      </c>
      <c r="P572" s="5">
        <f t="shared" si="28"/>
        <v>46</v>
      </c>
      <c r="Q572" s="6">
        <f t="shared" si="27"/>
        <v>1377217.46</v>
      </c>
      <c r="R572" t="s">
        <v>129</v>
      </c>
    </row>
    <row r="573" spans="1:18">
      <c r="A573">
        <v>1</v>
      </c>
      <c r="B573" t="s">
        <v>55</v>
      </c>
      <c r="C573" t="s">
        <v>2</v>
      </c>
      <c r="D573">
        <v>2020</v>
      </c>
      <c r="E573">
        <v>295</v>
      </c>
      <c r="F573" s="7">
        <v>1240</v>
      </c>
      <c r="G573" s="3">
        <v>43860</v>
      </c>
      <c r="H573" t="s">
        <v>485</v>
      </c>
      <c r="I573" s="3">
        <v>43846</v>
      </c>
      <c r="J573" s="3">
        <f t="shared" si="29"/>
        <v>43876</v>
      </c>
      <c r="K573" t="s">
        <v>4</v>
      </c>
      <c r="L573">
        <v>2020</v>
      </c>
      <c r="M573">
        <v>2379</v>
      </c>
      <c r="N573" s="3">
        <v>43895</v>
      </c>
      <c r="O573" s="3">
        <v>43923</v>
      </c>
      <c r="P573" s="5">
        <f t="shared" si="28"/>
        <v>47</v>
      </c>
      <c r="Q573" s="6">
        <f t="shared" si="27"/>
        <v>58280</v>
      </c>
      <c r="R573" t="s">
        <v>94</v>
      </c>
    </row>
    <row r="574" spans="1:18">
      <c r="A574">
        <v>1</v>
      </c>
      <c r="B574" t="s">
        <v>55</v>
      </c>
      <c r="C574" t="s">
        <v>2</v>
      </c>
      <c r="D574">
        <v>2020</v>
      </c>
      <c r="E574">
        <v>338</v>
      </c>
      <c r="F574" s="7">
        <v>1023.49</v>
      </c>
      <c r="G574" s="3">
        <v>43860</v>
      </c>
      <c r="H574" t="s">
        <v>261</v>
      </c>
      <c r="I574" s="3">
        <v>43850</v>
      </c>
      <c r="J574" s="3">
        <f t="shared" si="29"/>
        <v>43880</v>
      </c>
      <c r="K574" t="s">
        <v>4</v>
      </c>
      <c r="L574">
        <v>2020</v>
      </c>
      <c r="M574">
        <v>2380</v>
      </c>
      <c r="N574" s="3">
        <v>43895</v>
      </c>
      <c r="O574" s="3">
        <v>43923</v>
      </c>
      <c r="P574" s="5">
        <f t="shared" si="28"/>
        <v>43</v>
      </c>
      <c r="Q574" s="6">
        <f t="shared" si="27"/>
        <v>44010.07</v>
      </c>
      <c r="R574" t="s">
        <v>123</v>
      </c>
    </row>
    <row r="575" spans="1:18">
      <c r="A575">
        <v>1</v>
      </c>
      <c r="B575" t="s">
        <v>55</v>
      </c>
      <c r="C575" t="s">
        <v>48</v>
      </c>
      <c r="D575">
        <v>2020</v>
      </c>
      <c r="E575">
        <v>986</v>
      </c>
      <c r="F575" s="7">
        <v>-332.57</v>
      </c>
      <c r="G575" s="3">
        <v>43880</v>
      </c>
      <c r="H575" t="s">
        <v>486</v>
      </c>
      <c r="I575" s="3">
        <v>43878</v>
      </c>
      <c r="J575" s="3">
        <f t="shared" si="29"/>
        <v>43908</v>
      </c>
      <c r="K575" t="s">
        <v>4</v>
      </c>
      <c r="L575">
        <v>2020</v>
      </c>
      <c r="M575">
        <v>2381</v>
      </c>
      <c r="N575" s="3">
        <v>43896</v>
      </c>
      <c r="O575" s="3">
        <v>43900</v>
      </c>
      <c r="P575" s="5">
        <f t="shared" si="28"/>
        <v>-8</v>
      </c>
      <c r="Q575" s="6">
        <f t="shared" si="27"/>
        <v>2660.56</v>
      </c>
      <c r="R575" t="s">
        <v>487</v>
      </c>
    </row>
    <row r="576" spans="1:18">
      <c r="A576">
        <v>1</v>
      </c>
      <c r="B576" t="s">
        <v>55</v>
      </c>
      <c r="C576" t="s">
        <v>2</v>
      </c>
      <c r="D576">
        <v>2020</v>
      </c>
      <c r="E576">
        <v>252</v>
      </c>
      <c r="F576" s="7">
        <v>332.57</v>
      </c>
      <c r="G576" s="3">
        <v>43860</v>
      </c>
      <c r="H576" t="s">
        <v>258</v>
      </c>
      <c r="I576" s="3">
        <v>43844</v>
      </c>
      <c r="J576" s="3">
        <f t="shared" si="29"/>
        <v>43874</v>
      </c>
      <c r="K576" t="s">
        <v>4</v>
      </c>
      <c r="L576">
        <v>2020</v>
      </c>
      <c r="M576">
        <v>2381</v>
      </c>
      <c r="N576" s="3">
        <v>43896</v>
      </c>
      <c r="O576" s="3">
        <v>43900</v>
      </c>
      <c r="P576" s="5">
        <f t="shared" si="28"/>
        <v>26</v>
      </c>
      <c r="Q576" s="6">
        <f t="shared" si="27"/>
        <v>8646.82</v>
      </c>
      <c r="R576" t="s">
        <v>487</v>
      </c>
    </row>
    <row r="577" spans="1:18">
      <c r="A577">
        <v>1</v>
      </c>
      <c r="B577" t="s">
        <v>55</v>
      </c>
      <c r="C577" t="s">
        <v>2</v>
      </c>
      <c r="D577">
        <v>2020</v>
      </c>
      <c r="E577">
        <v>977</v>
      </c>
      <c r="F577" s="7">
        <v>332.57</v>
      </c>
      <c r="G577" s="3">
        <v>43880</v>
      </c>
      <c r="H577" t="s">
        <v>401</v>
      </c>
      <c r="I577" s="3">
        <v>43878</v>
      </c>
      <c r="J577" s="3">
        <f t="shared" si="29"/>
        <v>43908</v>
      </c>
      <c r="K577" t="s">
        <v>4</v>
      </c>
      <c r="L577">
        <v>2020</v>
      </c>
      <c r="M577">
        <v>2381</v>
      </c>
      <c r="N577" s="3">
        <v>43896</v>
      </c>
      <c r="O577" s="3">
        <v>43900</v>
      </c>
      <c r="P577" s="5">
        <f t="shared" si="28"/>
        <v>-8</v>
      </c>
      <c r="Q577" s="6">
        <f t="shared" si="27"/>
        <v>-2660.56</v>
      </c>
      <c r="R577" t="s">
        <v>487</v>
      </c>
    </row>
    <row r="578" spans="1:18">
      <c r="A578">
        <v>1</v>
      </c>
      <c r="B578" t="s">
        <v>55</v>
      </c>
      <c r="C578" t="s">
        <v>61</v>
      </c>
      <c r="D578">
        <v>2020</v>
      </c>
      <c r="E578">
        <v>1050</v>
      </c>
      <c r="F578" s="7">
        <v>7653.27</v>
      </c>
      <c r="G578" s="3">
        <v>43882</v>
      </c>
      <c r="H578" t="s">
        <v>488</v>
      </c>
      <c r="I578" s="3">
        <v>43880</v>
      </c>
      <c r="J578" s="3">
        <f t="shared" si="29"/>
        <v>43910</v>
      </c>
      <c r="K578" t="s">
        <v>4</v>
      </c>
      <c r="L578">
        <v>2020</v>
      </c>
      <c r="M578">
        <v>2383</v>
      </c>
      <c r="N578" s="3">
        <v>43896</v>
      </c>
      <c r="O578" s="3">
        <v>43900</v>
      </c>
      <c r="P578" s="5">
        <f t="shared" si="28"/>
        <v>-10</v>
      </c>
      <c r="Q578" s="6">
        <f t="shared" si="27"/>
        <v>-76532.700000000012</v>
      </c>
      <c r="R578" t="s">
        <v>489</v>
      </c>
    </row>
    <row r="579" spans="1:18">
      <c r="A579">
        <v>1</v>
      </c>
      <c r="B579" t="s">
        <v>55</v>
      </c>
      <c r="C579" t="s">
        <v>61</v>
      </c>
      <c r="D579">
        <v>2020</v>
      </c>
      <c r="E579">
        <v>1051</v>
      </c>
      <c r="F579" s="7">
        <v>2608.1799999999998</v>
      </c>
      <c r="G579" s="3">
        <v>43882</v>
      </c>
      <c r="H579" t="s">
        <v>490</v>
      </c>
      <c r="I579" s="3">
        <v>43880</v>
      </c>
      <c r="J579" s="3">
        <f t="shared" si="29"/>
        <v>43910</v>
      </c>
      <c r="K579" t="s">
        <v>4</v>
      </c>
      <c r="L579">
        <v>2020</v>
      </c>
      <c r="M579">
        <v>2384</v>
      </c>
      <c r="N579" s="3">
        <v>43896</v>
      </c>
      <c r="O579" s="3">
        <v>43900</v>
      </c>
      <c r="P579" s="5">
        <f t="shared" si="28"/>
        <v>-10</v>
      </c>
      <c r="Q579" s="6">
        <f t="shared" si="27"/>
        <v>-26081.8</v>
      </c>
      <c r="R579" t="s">
        <v>489</v>
      </c>
    </row>
    <row r="580" spans="1:18">
      <c r="A580">
        <v>1</v>
      </c>
      <c r="B580" t="s">
        <v>55</v>
      </c>
      <c r="C580" t="s">
        <v>2</v>
      </c>
      <c r="D580">
        <v>2020</v>
      </c>
      <c r="E580">
        <v>954</v>
      </c>
      <c r="F580" s="7">
        <v>610</v>
      </c>
      <c r="G580" s="3">
        <v>43880</v>
      </c>
      <c r="H580" t="s">
        <v>491</v>
      </c>
      <c r="I580" s="3">
        <v>43867</v>
      </c>
      <c r="J580" s="3">
        <f t="shared" si="29"/>
        <v>43897</v>
      </c>
      <c r="K580" t="s">
        <v>4</v>
      </c>
      <c r="L580">
        <v>2020</v>
      </c>
      <c r="M580">
        <v>2385</v>
      </c>
      <c r="N580" s="3">
        <v>43896</v>
      </c>
      <c r="O580" s="3">
        <v>43900</v>
      </c>
      <c r="P580" s="5">
        <f t="shared" si="28"/>
        <v>3</v>
      </c>
      <c r="Q580" s="6">
        <f t="shared" si="27"/>
        <v>1830</v>
      </c>
      <c r="R580" t="s">
        <v>492</v>
      </c>
    </row>
    <row r="581" spans="1:18">
      <c r="A581">
        <v>1</v>
      </c>
      <c r="B581" t="s">
        <v>55</v>
      </c>
      <c r="C581" t="s">
        <v>2</v>
      </c>
      <c r="D581">
        <v>2020</v>
      </c>
      <c r="E581">
        <v>1071</v>
      </c>
      <c r="F581" s="7">
        <v>17053.400000000001</v>
      </c>
      <c r="G581" s="3">
        <v>43885</v>
      </c>
      <c r="H581" t="s">
        <v>493</v>
      </c>
      <c r="I581" s="3">
        <v>43882</v>
      </c>
      <c r="J581" s="3">
        <f t="shared" si="29"/>
        <v>43912</v>
      </c>
      <c r="K581" t="s">
        <v>4</v>
      </c>
      <c r="L581">
        <v>2020</v>
      </c>
      <c r="M581">
        <v>2386</v>
      </c>
      <c r="N581" s="3">
        <v>43896</v>
      </c>
      <c r="O581" s="3">
        <v>43900</v>
      </c>
      <c r="P581" s="5">
        <f t="shared" si="28"/>
        <v>-12</v>
      </c>
      <c r="Q581" s="6">
        <f t="shared" si="27"/>
        <v>-204640.80000000002</v>
      </c>
      <c r="R581" t="s">
        <v>494</v>
      </c>
    </row>
    <row r="582" spans="1:18">
      <c r="A582">
        <v>1</v>
      </c>
      <c r="B582" t="s">
        <v>55</v>
      </c>
      <c r="C582" t="s">
        <v>2</v>
      </c>
      <c r="D582">
        <v>2020</v>
      </c>
      <c r="E582">
        <v>770</v>
      </c>
      <c r="F582" s="7">
        <v>203.74</v>
      </c>
      <c r="G582" s="3">
        <v>43871</v>
      </c>
      <c r="H582" t="s">
        <v>495</v>
      </c>
      <c r="I582" s="3">
        <v>43861</v>
      </c>
      <c r="J582" s="3">
        <f t="shared" si="29"/>
        <v>43891</v>
      </c>
      <c r="K582" t="s">
        <v>4</v>
      </c>
      <c r="L582">
        <v>2020</v>
      </c>
      <c r="M582">
        <v>2387</v>
      </c>
      <c r="N582" s="3">
        <v>43896</v>
      </c>
      <c r="O582" s="3">
        <v>43900</v>
      </c>
      <c r="P582" s="5">
        <f t="shared" si="28"/>
        <v>9</v>
      </c>
      <c r="Q582" s="6">
        <f t="shared" si="27"/>
        <v>1833.66</v>
      </c>
      <c r="R582" t="s">
        <v>74</v>
      </c>
    </row>
    <row r="583" spans="1:18">
      <c r="A583">
        <v>1</v>
      </c>
      <c r="B583" t="s">
        <v>55</v>
      </c>
      <c r="C583" t="s">
        <v>2</v>
      </c>
      <c r="D583">
        <v>2020</v>
      </c>
      <c r="E583">
        <v>1064</v>
      </c>
      <c r="F583" s="7">
        <v>12179.35</v>
      </c>
      <c r="G583" s="3">
        <v>43882</v>
      </c>
      <c r="H583">
        <v>420002</v>
      </c>
      <c r="I583" s="3">
        <v>43846</v>
      </c>
      <c r="J583" s="3">
        <f t="shared" si="29"/>
        <v>43876</v>
      </c>
      <c r="K583" t="s">
        <v>4</v>
      </c>
      <c r="L583">
        <v>2020</v>
      </c>
      <c r="M583">
        <v>2392</v>
      </c>
      <c r="N583" s="3">
        <v>43896</v>
      </c>
      <c r="O583" s="3">
        <v>43900</v>
      </c>
      <c r="P583" s="5">
        <f t="shared" si="28"/>
        <v>24</v>
      </c>
      <c r="Q583" s="6">
        <f t="shared" si="27"/>
        <v>292304.40000000002</v>
      </c>
      <c r="R583" t="s">
        <v>107</v>
      </c>
    </row>
    <row r="584" spans="1:18">
      <c r="A584">
        <v>1</v>
      </c>
      <c r="B584" t="s">
        <v>55</v>
      </c>
      <c r="C584" t="s">
        <v>2</v>
      </c>
      <c r="D584">
        <v>2020</v>
      </c>
      <c r="E584">
        <v>84</v>
      </c>
      <c r="F584" s="7">
        <v>924</v>
      </c>
      <c r="G584" s="3">
        <v>43850</v>
      </c>
      <c r="H584" t="s">
        <v>496</v>
      </c>
      <c r="I584" s="3">
        <v>43816</v>
      </c>
      <c r="J584" s="3">
        <f t="shared" si="29"/>
        <v>43846</v>
      </c>
      <c r="K584" t="s">
        <v>4</v>
      </c>
      <c r="L584">
        <v>2020</v>
      </c>
      <c r="M584">
        <v>2428</v>
      </c>
      <c r="N584" s="3">
        <v>43899</v>
      </c>
      <c r="O584" s="3">
        <v>43900</v>
      </c>
      <c r="P584" s="5">
        <f t="shared" si="28"/>
        <v>54</v>
      </c>
      <c r="Q584" s="6">
        <f t="shared" si="27"/>
        <v>49896</v>
      </c>
      <c r="R584" t="s">
        <v>497</v>
      </c>
    </row>
    <row r="585" spans="1:18">
      <c r="A585">
        <v>1</v>
      </c>
      <c r="B585" t="s">
        <v>55</v>
      </c>
      <c r="C585" t="s">
        <v>2</v>
      </c>
      <c r="D585">
        <v>2020</v>
      </c>
      <c r="E585">
        <v>834</v>
      </c>
      <c r="F585" s="7">
        <v>418</v>
      </c>
      <c r="G585" s="3">
        <v>43872</v>
      </c>
      <c r="H585" t="s">
        <v>209</v>
      </c>
      <c r="I585" s="3">
        <v>43853</v>
      </c>
      <c r="J585" s="3">
        <f t="shared" si="29"/>
        <v>43883</v>
      </c>
      <c r="K585" t="s">
        <v>4</v>
      </c>
      <c r="L585">
        <v>2020</v>
      </c>
      <c r="M585">
        <v>2430</v>
      </c>
      <c r="N585" s="3">
        <v>43899</v>
      </c>
      <c r="O585" s="3">
        <v>43900</v>
      </c>
      <c r="P585" s="5">
        <f t="shared" si="28"/>
        <v>17</v>
      </c>
      <c r="Q585" s="6">
        <f t="shared" si="27"/>
        <v>7106</v>
      </c>
      <c r="R585" t="s">
        <v>433</v>
      </c>
    </row>
    <row r="586" spans="1:18">
      <c r="A586">
        <v>1</v>
      </c>
      <c r="B586" t="s">
        <v>55</v>
      </c>
      <c r="C586" t="s">
        <v>2</v>
      </c>
      <c r="D586">
        <v>2020</v>
      </c>
      <c r="E586">
        <v>127</v>
      </c>
      <c r="F586" s="7">
        <v>160.28</v>
      </c>
      <c r="G586" s="3">
        <v>43857</v>
      </c>
      <c r="H586" t="s">
        <v>498</v>
      </c>
      <c r="I586" s="3">
        <v>43830</v>
      </c>
      <c r="J586" s="3">
        <f t="shared" si="29"/>
        <v>43860</v>
      </c>
      <c r="K586" t="s">
        <v>4</v>
      </c>
      <c r="L586">
        <v>2020</v>
      </c>
      <c r="M586">
        <v>2441</v>
      </c>
      <c r="N586" s="3">
        <v>43899</v>
      </c>
      <c r="O586" s="3">
        <v>43900</v>
      </c>
      <c r="P586" s="5">
        <f t="shared" si="28"/>
        <v>40</v>
      </c>
      <c r="Q586" s="6">
        <f t="shared" si="27"/>
        <v>6411.2</v>
      </c>
      <c r="R586" t="s">
        <v>460</v>
      </c>
    </row>
    <row r="587" spans="1:18">
      <c r="A587">
        <v>1</v>
      </c>
      <c r="B587" t="s">
        <v>55</v>
      </c>
      <c r="C587" t="s">
        <v>2</v>
      </c>
      <c r="D587">
        <v>2020</v>
      </c>
      <c r="E587">
        <v>127</v>
      </c>
      <c r="F587" s="7">
        <v>160.28</v>
      </c>
      <c r="G587" s="3">
        <v>43857</v>
      </c>
      <c r="H587" t="s">
        <v>498</v>
      </c>
      <c r="I587" s="3">
        <v>43830</v>
      </c>
      <c r="J587" s="3">
        <f t="shared" si="29"/>
        <v>43860</v>
      </c>
      <c r="K587" t="s">
        <v>4</v>
      </c>
      <c r="L587">
        <v>2020</v>
      </c>
      <c r="M587">
        <v>2442</v>
      </c>
      <c r="N587" s="3">
        <v>43899</v>
      </c>
      <c r="O587" s="3">
        <v>43900</v>
      </c>
      <c r="P587" s="5">
        <f t="shared" si="28"/>
        <v>40</v>
      </c>
      <c r="Q587" s="6">
        <f t="shared" si="27"/>
        <v>6411.2</v>
      </c>
      <c r="R587" t="s">
        <v>460</v>
      </c>
    </row>
    <row r="588" spans="1:18">
      <c r="A588">
        <v>1</v>
      </c>
      <c r="B588" t="s">
        <v>55</v>
      </c>
      <c r="C588" t="s">
        <v>2</v>
      </c>
      <c r="D588">
        <v>2020</v>
      </c>
      <c r="E588">
        <v>128</v>
      </c>
      <c r="F588" s="7">
        <v>9004.6</v>
      </c>
      <c r="G588" s="3">
        <v>43857</v>
      </c>
      <c r="H588" t="s">
        <v>499</v>
      </c>
      <c r="I588" s="3">
        <v>43830</v>
      </c>
      <c r="J588" s="3">
        <f t="shared" si="29"/>
        <v>43860</v>
      </c>
      <c r="K588" t="s">
        <v>4</v>
      </c>
      <c r="L588">
        <v>2020</v>
      </c>
      <c r="M588">
        <v>2443</v>
      </c>
      <c r="N588" s="3">
        <v>43899</v>
      </c>
      <c r="O588" s="3">
        <v>43900</v>
      </c>
      <c r="P588" s="5">
        <f t="shared" si="28"/>
        <v>40</v>
      </c>
      <c r="Q588" s="6">
        <f t="shared" si="27"/>
        <v>360184</v>
      </c>
      <c r="R588" t="s">
        <v>460</v>
      </c>
    </row>
    <row r="589" spans="1:18">
      <c r="A589">
        <v>1</v>
      </c>
      <c r="B589" t="s">
        <v>55</v>
      </c>
      <c r="C589" t="s">
        <v>2</v>
      </c>
      <c r="D589">
        <v>2020</v>
      </c>
      <c r="E589">
        <v>128</v>
      </c>
      <c r="F589" s="7">
        <v>9004.61</v>
      </c>
      <c r="G589" s="3">
        <v>43857</v>
      </c>
      <c r="H589" t="s">
        <v>499</v>
      </c>
      <c r="I589" s="3">
        <v>43830</v>
      </c>
      <c r="J589" s="3">
        <f t="shared" si="29"/>
        <v>43860</v>
      </c>
      <c r="K589" t="s">
        <v>4</v>
      </c>
      <c r="L589">
        <v>2020</v>
      </c>
      <c r="M589">
        <v>2444</v>
      </c>
      <c r="N589" s="3">
        <v>43899</v>
      </c>
      <c r="O589" s="3">
        <v>43900</v>
      </c>
      <c r="P589" s="5">
        <f t="shared" si="28"/>
        <v>40</v>
      </c>
      <c r="Q589" s="6">
        <f t="shared" si="27"/>
        <v>360184.4</v>
      </c>
      <c r="R589" t="s">
        <v>460</v>
      </c>
    </row>
    <row r="590" spans="1:18">
      <c r="A590">
        <v>1</v>
      </c>
      <c r="B590" t="s">
        <v>55</v>
      </c>
      <c r="C590" t="s">
        <v>2</v>
      </c>
      <c r="D590">
        <v>2020</v>
      </c>
      <c r="E590">
        <v>782</v>
      </c>
      <c r="F590" s="7">
        <v>2517.85</v>
      </c>
      <c r="G590" s="3">
        <v>43871</v>
      </c>
      <c r="H590" t="s">
        <v>500</v>
      </c>
      <c r="I590" s="3">
        <v>43830</v>
      </c>
      <c r="J590" s="3">
        <f t="shared" si="29"/>
        <v>43860</v>
      </c>
      <c r="K590" t="s">
        <v>4</v>
      </c>
      <c r="L590">
        <v>2020</v>
      </c>
      <c r="M590">
        <v>2445</v>
      </c>
      <c r="N590" s="3">
        <v>43899</v>
      </c>
      <c r="O590" s="3">
        <v>43900</v>
      </c>
      <c r="P590" s="5">
        <f t="shared" si="28"/>
        <v>40</v>
      </c>
      <c r="Q590" s="6">
        <f t="shared" si="27"/>
        <v>100714</v>
      </c>
      <c r="R590" t="s">
        <v>87</v>
      </c>
    </row>
    <row r="591" spans="1:18">
      <c r="A591">
        <v>1</v>
      </c>
      <c r="B591" t="s">
        <v>55</v>
      </c>
      <c r="C591" t="s">
        <v>2</v>
      </c>
      <c r="D591">
        <v>2020</v>
      </c>
      <c r="E591">
        <v>781</v>
      </c>
      <c r="F591" s="7">
        <v>2653.67</v>
      </c>
      <c r="G591" s="3">
        <v>43871</v>
      </c>
      <c r="H591" t="s">
        <v>501</v>
      </c>
      <c r="I591" s="3">
        <v>43830</v>
      </c>
      <c r="J591" s="3">
        <f t="shared" si="29"/>
        <v>43860</v>
      </c>
      <c r="K591" t="s">
        <v>4</v>
      </c>
      <c r="L591">
        <v>2020</v>
      </c>
      <c r="M591">
        <v>2452</v>
      </c>
      <c r="N591" s="3">
        <v>43900</v>
      </c>
      <c r="O591" s="3">
        <v>43900</v>
      </c>
      <c r="P591" s="5">
        <f t="shared" si="28"/>
        <v>40</v>
      </c>
      <c r="Q591" s="6">
        <f t="shared" si="27"/>
        <v>106146.8</v>
      </c>
      <c r="R591" t="s">
        <v>87</v>
      </c>
    </row>
    <row r="592" spans="1:18">
      <c r="A592">
        <v>1</v>
      </c>
      <c r="B592" t="s">
        <v>55</v>
      </c>
      <c r="C592" t="s">
        <v>2</v>
      </c>
      <c r="D592">
        <v>2020</v>
      </c>
      <c r="E592">
        <v>910</v>
      </c>
      <c r="F592" s="7">
        <v>477.9</v>
      </c>
      <c r="G592" s="3">
        <v>43878</v>
      </c>
      <c r="H592" t="s">
        <v>502</v>
      </c>
      <c r="I592" s="3">
        <v>43808</v>
      </c>
      <c r="J592" s="3">
        <f t="shared" si="29"/>
        <v>43838</v>
      </c>
      <c r="K592" t="s">
        <v>4</v>
      </c>
      <c r="L592">
        <v>2020</v>
      </c>
      <c r="M592">
        <v>2453</v>
      </c>
      <c r="N592" s="3">
        <v>43900</v>
      </c>
      <c r="O592" s="3">
        <v>43900</v>
      </c>
      <c r="P592" s="5">
        <f t="shared" si="28"/>
        <v>62</v>
      </c>
      <c r="Q592" s="6">
        <f t="shared" si="27"/>
        <v>29629.8</v>
      </c>
      <c r="R592" t="s">
        <v>405</v>
      </c>
    </row>
    <row r="593" spans="1:18">
      <c r="A593">
        <v>1</v>
      </c>
      <c r="B593" t="s">
        <v>55</v>
      </c>
      <c r="C593" t="s">
        <v>2</v>
      </c>
      <c r="D593">
        <v>2020</v>
      </c>
      <c r="E593">
        <v>910</v>
      </c>
      <c r="F593" s="7">
        <v>477.9</v>
      </c>
      <c r="G593" s="3">
        <v>43878</v>
      </c>
      <c r="H593" t="s">
        <v>502</v>
      </c>
      <c r="I593" s="3">
        <v>43808</v>
      </c>
      <c r="J593" s="3">
        <f t="shared" si="29"/>
        <v>43838</v>
      </c>
      <c r="K593" t="s">
        <v>4</v>
      </c>
      <c r="L593">
        <v>2020</v>
      </c>
      <c r="M593">
        <v>2454</v>
      </c>
      <c r="N593" s="3">
        <v>43900</v>
      </c>
      <c r="O593" s="3">
        <v>43900</v>
      </c>
      <c r="P593" s="5">
        <f t="shared" si="28"/>
        <v>62</v>
      </c>
      <c r="Q593" s="6">
        <f t="shared" si="27"/>
        <v>29629.8</v>
      </c>
      <c r="R593" t="s">
        <v>405</v>
      </c>
    </row>
    <row r="594" spans="1:18">
      <c r="A594">
        <v>1</v>
      </c>
      <c r="B594" t="s">
        <v>55</v>
      </c>
      <c r="C594" t="s">
        <v>2</v>
      </c>
      <c r="D594">
        <v>2020</v>
      </c>
      <c r="E594">
        <v>1031</v>
      </c>
      <c r="F594" s="7">
        <v>3806.4</v>
      </c>
      <c r="G594" s="3">
        <v>43881</v>
      </c>
      <c r="H594" t="s">
        <v>503</v>
      </c>
      <c r="I594" s="3">
        <v>43879</v>
      </c>
      <c r="J594" s="3">
        <f t="shared" si="29"/>
        <v>43909</v>
      </c>
      <c r="K594" t="s">
        <v>4</v>
      </c>
      <c r="L594">
        <v>2020</v>
      </c>
      <c r="M594">
        <v>2455</v>
      </c>
      <c r="N594" s="3">
        <v>43900</v>
      </c>
      <c r="O594" s="3">
        <v>43900</v>
      </c>
      <c r="P594" s="5">
        <f t="shared" si="28"/>
        <v>-9</v>
      </c>
      <c r="Q594" s="6">
        <f t="shared" si="27"/>
        <v>-34257.599999999999</v>
      </c>
      <c r="R594" t="s">
        <v>504</v>
      </c>
    </row>
    <row r="595" spans="1:18">
      <c r="A595">
        <v>1</v>
      </c>
      <c r="B595" t="s">
        <v>55</v>
      </c>
      <c r="C595" t="s">
        <v>2</v>
      </c>
      <c r="D595">
        <v>2020</v>
      </c>
      <c r="E595">
        <v>780</v>
      </c>
      <c r="F595" s="7">
        <v>8410.24</v>
      </c>
      <c r="G595" s="3">
        <v>43871</v>
      </c>
      <c r="H595" t="s">
        <v>505</v>
      </c>
      <c r="I595" s="3">
        <v>43830</v>
      </c>
      <c r="J595" s="3">
        <f t="shared" si="29"/>
        <v>43860</v>
      </c>
      <c r="K595" t="s">
        <v>4</v>
      </c>
      <c r="L595">
        <v>2020</v>
      </c>
      <c r="M595">
        <v>2456</v>
      </c>
      <c r="N595" s="3">
        <v>43900</v>
      </c>
      <c r="O595" s="3">
        <v>43900</v>
      </c>
      <c r="P595" s="5">
        <f t="shared" si="28"/>
        <v>40</v>
      </c>
      <c r="Q595" s="6">
        <f t="shared" si="27"/>
        <v>336409.59999999998</v>
      </c>
      <c r="R595" t="s">
        <v>87</v>
      </c>
    </row>
    <row r="596" spans="1:18">
      <c r="A596">
        <v>1</v>
      </c>
      <c r="B596" t="s">
        <v>55</v>
      </c>
      <c r="C596" t="s">
        <v>2</v>
      </c>
      <c r="D596">
        <v>2020</v>
      </c>
      <c r="E596">
        <v>1030</v>
      </c>
      <c r="F596" s="7">
        <v>3806.4</v>
      </c>
      <c r="G596" s="3">
        <v>43881</v>
      </c>
      <c r="H596" t="s">
        <v>506</v>
      </c>
      <c r="I596" s="3">
        <v>43879</v>
      </c>
      <c r="J596" s="3">
        <f t="shared" si="29"/>
        <v>43909</v>
      </c>
      <c r="K596" t="s">
        <v>4</v>
      </c>
      <c r="L596">
        <v>2020</v>
      </c>
      <c r="M596">
        <v>2458</v>
      </c>
      <c r="N596" s="3">
        <v>43900</v>
      </c>
      <c r="O596" s="3">
        <v>43900</v>
      </c>
      <c r="P596" s="5">
        <f t="shared" si="28"/>
        <v>-9</v>
      </c>
      <c r="Q596" s="6">
        <f t="shared" si="27"/>
        <v>-34257.599999999999</v>
      </c>
      <c r="R596" t="s">
        <v>504</v>
      </c>
    </row>
    <row r="597" spans="1:18">
      <c r="A597">
        <v>1</v>
      </c>
      <c r="B597" t="s">
        <v>55</v>
      </c>
      <c r="C597" t="s">
        <v>2</v>
      </c>
      <c r="D597">
        <v>2020</v>
      </c>
      <c r="E597">
        <v>1556</v>
      </c>
      <c r="F597" s="7">
        <v>12750</v>
      </c>
      <c r="G597" s="3">
        <v>43893</v>
      </c>
      <c r="H597" t="s">
        <v>507</v>
      </c>
      <c r="I597" s="3">
        <v>43889</v>
      </c>
      <c r="J597" s="3">
        <f t="shared" si="29"/>
        <v>43919</v>
      </c>
      <c r="K597" t="s">
        <v>4</v>
      </c>
      <c r="L597">
        <v>2020</v>
      </c>
      <c r="M597">
        <v>2460</v>
      </c>
      <c r="N597" s="3">
        <v>43900</v>
      </c>
      <c r="O597" s="3">
        <v>43906</v>
      </c>
      <c r="P597" s="5">
        <f t="shared" si="28"/>
        <v>-13</v>
      </c>
      <c r="Q597" s="6">
        <f t="shared" si="27"/>
        <v>-165750</v>
      </c>
      <c r="R597" t="s">
        <v>384</v>
      </c>
    </row>
    <row r="598" spans="1:18">
      <c r="A598">
        <v>1</v>
      </c>
      <c r="B598" t="s">
        <v>55</v>
      </c>
      <c r="C598" t="s">
        <v>61</v>
      </c>
      <c r="D598">
        <v>2020</v>
      </c>
      <c r="E598">
        <v>783</v>
      </c>
      <c r="F598" s="7">
        <v>12548.43</v>
      </c>
      <c r="G598" s="3">
        <v>43871</v>
      </c>
      <c r="H598" s="1">
        <v>44044</v>
      </c>
      <c r="I598" s="3">
        <v>43865</v>
      </c>
      <c r="J598" s="3">
        <f t="shared" si="29"/>
        <v>43895</v>
      </c>
      <c r="K598" t="s">
        <v>4</v>
      </c>
      <c r="L598">
        <v>2020</v>
      </c>
      <c r="M598">
        <v>2461</v>
      </c>
      <c r="N598" s="3">
        <v>43900</v>
      </c>
      <c r="O598" s="3">
        <v>43900</v>
      </c>
      <c r="P598" s="5">
        <f t="shared" si="28"/>
        <v>5</v>
      </c>
      <c r="Q598" s="6">
        <f t="shared" si="27"/>
        <v>62742.15</v>
      </c>
      <c r="R598" t="s">
        <v>508</v>
      </c>
    </row>
    <row r="599" spans="1:18">
      <c r="A599">
        <v>1</v>
      </c>
      <c r="B599" t="s">
        <v>55</v>
      </c>
      <c r="C599" t="s">
        <v>2</v>
      </c>
      <c r="D599">
        <v>2020</v>
      </c>
      <c r="E599">
        <v>776</v>
      </c>
      <c r="F599" s="7">
        <v>2373</v>
      </c>
      <c r="G599" s="3">
        <v>43871</v>
      </c>
      <c r="H599" t="s">
        <v>509</v>
      </c>
      <c r="I599" s="3">
        <v>43830</v>
      </c>
      <c r="J599" s="3">
        <f t="shared" si="29"/>
        <v>43860</v>
      </c>
      <c r="K599" t="s">
        <v>4</v>
      </c>
      <c r="L599">
        <v>2020</v>
      </c>
      <c r="M599">
        <v>2463</v>
      </c>
      <c r="N599" s="3">
        <v>43900</v>
      </c>
      <c r="O599" s="3">
        <v>43900</v>
      </c>
      <c r="P599" s="5">
        <f t="shared" si="28"/>
        <v>40</v>
      </c>
      <c r="Q599" s="6">
        <f t="shared" si="27"/>
        <v>94920</v>
      </c>
      <c r="R599" t="s">
        <v>87</v>
      </c>
    </row>
    <row r="600" spans="1:18">
      <c r="A600">
        <v>1</v>
      </c>
      <c r="B600" t="s">
        <v>55</v>
      </c>
      <c r="C600" t="s">
        <v>2</v>
      </c>
      <c r="D600">
        <v>2020</v>
      </c>
      <c r="E600">
        <v>772</v>
      </c>
      <c r="F600" s="7">
        <v>9507.81</v>
      </c>
      <c r="G600" s="3">
        <v>43871</v>
      </c>
      <c r="H600" t="s">
        <v>197</v>
      </c>
      <c r="I600" s="3">
        <v>43861</v>
      </c>
      <c r="J600" s="3">
        <f t="shared" si="29"/>
        <v>43891</v>
      </c>
      <c r="K600" t="s">
        <v>4</v>
      </c>
      <c r="L600">
        <v>2020</v>
      </c>
      <c r="M600">
        <v>2465</v>
      </c>
      <c r="N600" s="3">
        <v>43900</v>
      </c>
      <c r="O600" s="3">
        <v>43900</v>
      </c>
      <c r="P600" s="5">
        <f t="shared" si="28"/>
        <v>9</v>
      </c>
      <c r="Q600" s="6">
        <f t="shared" si="27"/>
        <v>85570.29</v>
      </c>
      <c r="R600" t="s">
        <v>108</v>
      </c>
    </row>
    <row r="601" spans="1:18">
      <c r="A601">
        <v>1</v>
      </c>
      <c r="B601" t="s">
        <v>55</v>
      </c>
      <c r="C601" t="s">
        <v>61</v>
      </c>
      <c r="D601">
        <v>2020</v>
      </c>
      <c r="E601">
        <v>591</v>
      </c>
      <c r="F601" s="7">
        <v>3000</v>
      </c>
      <c r="G601" s="3">
        <v>43865</v>
      </c>
      <c r="H601" t="s">
        <v>510</v>
      </c>
      <c r="I601" s="3">
        <v>43859</v>
      </c>
      <c r="J601" s="3">
        <f t="shared" si="29"/>
        <v>43889</v>
      </c>
      <c r="K601" t="s">
        <v>4</v>
      </c>
      <c r="L601">
        <v>2020</v>
      </c>
      <c r="M601">
        <v>2466</v>
      </c>
      <c r="N601" s="3">
        <v>43900</v>
      </c>
      <c r="O601" s="3">
        <v>43906</v>
      </c>
      <c r="P601" s="5">
        <f t="shared" si="28"/>
        <v>17</v>
      </c>
      <c r="Q601" s="6">
        <f t="shared" si="27"/>
        <v>51000</v>
      </c>
      <c r="R601" t="s">
        <v>511</v>
      </c>
    </row>
    <row r="602" spans="1:18">
      <c r="A602">
        <v>1</v>
      </c>
      <c r="B602" t="s">
        <v>55</v>
      </c>
      <c r="C602" t="s">
        <v>2</v>
      </c>
      <c r="D602">
        <v>2020</v>
      </c>
      <c r="E602">
        <v>787</v>
      </c>
      <c r="F602" s="7">
        <v>8000</v>
      </c>
      <c r="G602" s="3">
        <v>43871</v>
      </c>
      <c r="H602" t="s">
        <v>512</v>
      </c>
      <c r="I602" s="3">
        <v>43851</v>
      </c>
      <c r="J602" s="3">
        <f t="shared" si="29"/>
        <v>43881</v>
      </c>
      <c r="K602" t="s">
        <v>4</v>
      </c>
      <c r="L602">
        <v>2020</v>
      </c>
      <c r="M602">
        <v>2467</v>
      </c>
      <c r="N602" s="3">
        <v>43900</v>
      </c>
      <c r="O602" s="3">
        <v>43900</v>
      </c>
      <c r="P602" s="5">
        <f t="shared" si="28"/>
        <v>19</v>
      </c>
      <c r="Q602" s="6">
        <f t="shared" si="27"/>
        <v>152000</v>
      </c>
      <c r="R602" t="s">
        <v>513</v>
      </c>
    </row>
    <row r="603" spans="1:18">
      <c r="A603">
        <v>1</v>
      </c>
      <c r="B603" t="s">
        <v>55</v>
      </c>
      <c r="C603" t="s">
        <v>2</v>
      </c>
      <c r="D603">
        <v>2020</v>
      </c>
      <c r="E603">
        <v>937</v>
      </c>
      <c r="F603" s="7">
        <v>2918.24</v>
      </c>
      <c r="G603" s="3">
        <v>43879</v>
      </c>
      <c r="H603">
        <v>5</v>
      </c>
      <c r="I603" s="3">
        <v>43857</v>
      </c>
      <c r="J603" s="3">
        <f t="shared" si="29"/>
        <v>43887</v>
      </c>
      <c r="K603" t="s">
        <v>4</v>
      </c>
      <c r="L603">
        <v>2020</v>
      </c>
      <c r="M603">
        <v>2468</v>
      </c>
      <c r="N603" s="3">
        <v>43900</v>
      </c>
      <c r="O603" s="3">
        <v>43906</v>
      </c>
      <c r="P603" s="5">
        <f t="shared" si="28"/>
        <v>19</v>
      </c>
      <c r="Q603" s="6">
        <f t="shared" si="27"/>
        <v>55446.559999999998</v>
      </c>
      <c r="R603" t="s">
        <v>514</v>
      </c>
    </row>
    <row r="604" spans="1:18">
      <c r="A604">
        <v>1</v>
      </c>
      <c r="B604" t="s">
        <v>55</v>
      </c>
      <c r="C604" t="s">
        <v>2</v>
      </c>
      <c r="D604">
        <v>2020</v>
      </c>
      <c r="E604">
        <v>347</v>
      </c>
      <c r="F604" s="7">
        <v>3793.71</v>
      </c>
      <c r="G604" s="3">
        <v>43860</v>
      </c>
      <c r="H604">
        <v>11</v>
      </c>
      <c r="I604" s="3">
        <v>43852</v>
      </c>
      <c r="J604" s="3">
        <f t="shared" si="29"/>
        <v>43882</v>
      </c>
      <c r="K604" t="s">
        <v>4</v>
      </c>
      <c r="L604">
        <v>2020</v>
      </c>
      <c r="M604">
        <v>2469</v>
      </c>
      <c r="N604" s="3">
        <v>43900</v>
      </c>
      <c r="O604" s="3">
        <v>43906</v>
      </c>
      <c r="P604" s="5">
        <f t="shared" si="28"/>
        <v>24</v>
      </c>
      <c r="Q604" s="6">
        <f t="shared" si="27"/>
        <v>91049.040000000008</v>
      </c>
      <c r="R604" t="s">
        <v>352</v>
      </c>
    </row>
    <row r="605" spans="1:18">
      <c r="A605">
        <v>1</v>
      </c>
      <c r="B605" t="s">
        <v>55</v>
      </c>
      <c r="C605" t="s">
        <v>61</v>
      </c>
      <c r="D605">
        <v>2020</v>
      </c>
      <c r="E605">
        <v>268</v>
      </c>
      <c r="F605" s="7">
        <v>1402</v>
      </c>
      <c r="G605" s="3">
        <v>43860</v>
      </c>
      <c r="H605" t="s">
        <v>283</v>
      </c>
      <c r="I605" s="3">
        <v>43844</v>
      </c>
      <c r="J605" s="3">
        <f t="shared" si="29"/>
        <v>43874</v>
      </c>
      <c r="K605" t="s">
        <v>4</v>
      </c>
      <c r="L605">
        <v>2020</v>
      </c>
      <c r="M605">
        <v>2470</v>
      </c>
      <c r="N605" s="3">
        <v>43900</v>
      </c>
      <c r="O605" s="3">
        <v>43909</v>
      </c>
      <c r="P605" s="5">
        <f t="shared" si="28"/>
        <v>35</v>
      </c>
      <c r="Q605" s="6">
        <f t="shared" si="27"/>
        <v>49070</v>
      </c>
      <c r="R605" t="s">
        <v>515</v>
      </c>
    </row>
    <row r="606" spans="1:18">
      <c r="A606">
        <v>1</v>
      </c>
      <c r="B606" t="s">
        <v>55</v>
      </c>
      <c r="C606" t="s">
        <v>2</v>
      </c>
      <c r="D606">
        <v>2020</v>
      </c>
      <c r="E606">
        <v>877</v>
      </c>
      <c r="F606" s="7">
        <v>2015</v>
      </c>
      <c r="G606" s="3">
        <v>43874</v>
      </c>
      <c r="H606" t="s">
        <v>516</v>
      </c>
      <c r="I606" s="3">
        <v>43803</v>
      </c>
      <c r="J606" s="3">
        <f t="shared" si="29"/>
        <v>43833</v>
      </c>
      <c r="K606" t="s">
        <v>4</v>
      </c>
      <c r="L606">
        <v>2020</v>
      </c>
      <c r="M606">
        <v>2471</v>
      </c>
      <c r="N606" s="3">
        <v>43900</v>
      </c>
      <c r="O606" s="3">
        <v>43909</v>
      </c>
      <c r="P606" s="5">
        <f t="shared" si="28"/>
        <v>76</v>
      </c>
      <c r="Q606" s="6">
        <f t="shared" si="27"/>
        <v>153140</v>
      </c>
      <c r="R606" t="s">
        <v>517</v>
      </c>
    </row>
    <row r="607" spans="1:18">
      <c r="A607">
        <v>1</v>
      </c>
      <c r="B607" t="s">
        <v>55</v>
      </c>
      <c r="C607" t="s">
        <v>2</v>
      </c>
      <c r="D607">
        <v>2020</v>
      </c>
      <c r="E607">
        <v>1061</v>
      </c>
      <c r="F607" s="7">
        <v>334.38</v>
      </c>
      <c r="G607" s="3">
        <v>43882</v>
      </c>
      <c r="H607" t="s">
        <v>518</v>
      </c>
      <c r="I607" s="3">
        <v>43879</v>
      </c>
      <c r="J607" s="3">
        <f t="shared" si="29"/>
        <v>43909</v>
      </c>
      <c r="K607" t="s">
        <v>4</v>
      </c>
      <c r="L607">
        <v>2020</v>
      </c>
      <c r="M607">
        <v>2475</v>
      </c>
      <c r="N607" s="3">
        <v>43900</v>
      </c>
      <c r="O607" s="3">
        <v>43907</v>
      </c>
      <c r="P607" s="5">
        <f t="shared" si="28"/>
        <v>-2</v>
      </c>
      <c r="Q607" s="6">
        <f t="shared" si="27"/>
        <v>-668.76</v>
      </c>
      <c r="R607" t="s">
        <v>519</v>
      </c>
    </row>
    <row r="608" spans="1:18">
      <c r="A608">
        <v>1</v>
      </c>
      <c r="B608" t="s">
        <v>55</v>
      </c>
      <c r="C608" t="s">
        <v>2</v>
      </c>
      <c r="D608">
        <v>2020</v>
      </c>
      <c r="E608">
        <v>1061</v>
      </c>
      <c r="F608" s="7">
        <v>6856.56</v>
      </c>
      <c r="G608" s="3">
        <v>43882</v>
      </c>
      <c r="H608" t="s">
        <v>518</v>
      </c>
      <c r="I608" s="3">
        <v>43879</v>
      </c>
      <c r="J608" s="3">
        <f t="shared" si="29"/>
        <v>43909</v>
      </c>
      <c r="K608" t="s">
        <v>4</v>
      </c>
      <c r="L608">
        <v>2020</v>
      </c>
      <c r="M608">
        <v>2476</v>
      </c>
      <c r="N608" s="3">
        <v>43900</v>
      </c>
      <c r="O608" s="3">
        <v>43907</v>
      </c>
      <c r="P608" s="5">
        <f t="shared" si="28"/>
        <v>-2</v>
      </c>
      <c r="Q608" s="6">
        <f t="shared" si="27"/>
        <v>-13713.12</v>
      </c>
      <c r="R608" t="s">
        <v>519</v>
      </c>
    </row>
    <row r="609" spans="1:18">
      <c r="A609">
        <v>1</v>
      </c>
      <c r="B609" t="s">
        <v>55</v>
      </c>
      <c r="C609" t="s">
        <v>2</v>
      </c>
      <c r="D609">
        <v>2020</v>
      </c>
      <c r="E609">
        <v>597</v>
      </c>
      <c r="F609" s="7">
        <v>1100.04</v>
      </c>
      <c r="G609" s="3">
        <v>43865</v>
      </c>
      <c r="H609" t="s">
        <v>520</v>
      </c>
      <c r="I609" s="3">
        <v>43852</v>
      </c>
      <c r="J609" s="3">
        <f t="shared" si="29"/>
        <v>43882</v>
      </c>
      <c r="K609" t="s">
        <v>4</v>
      </c>
      <c r="L609">
        <v>2020</v>
      </c>
      <c r="M609">
        <v>2477</v>
      </c>
      <c r="N609" s="3">
        <v>43900</v>
      </c>
      <c r="O609" s="3">
        <v>43906</v>
      </c>
      <c r="P609" s="5">
        <f t="shared" si="28"/>
        <v>24</v>
      </c>
      <c r="Q609" s="6">
        <f t="shared" si="27"/>
        <v>26400.959999999999</v>
      </c>
      <c r="R609" t="s">
        <v>245</v>
      </c>
    </row>
    <row r="610" spans="1:18">
      <c r="A610">
        <v>1</v>
      </c>
      <c r="B610" t="s">
        <v>55</v>
      </c>
      <c r="C610" t="s">
        <v>2</v>
      </c>
      <c r="D610">
        <v>2020</v>
      </c>
      <c r="E610">
        <v>598</v>
      </c>
      <c r="F610" s="7">
        <v>673.31</v>
      </c>
      <c r="G610" s="3">
        <v>43865</v>
      </c>
      <c r="H610" t="s">
        <v>521</v>
      </c>
      <c r="I610" s="3">
        <v>43852</v>
      </c>
      <c r="J610" s="3">
        <f t="shared" si="29"/>
        <v>43882</v>
      </c>
      <c r="K610" t="s">
        <v>4</v>
      </c>
      <c r="L610">
        <v>2020</v>
      </c>
      <c r="M610">
        <v>2478</v>
      </c>
      <c r="N610" s="3">
        <v>43900</v>
      </c>
      <c r="O610" s="3">
        <v>43906</v>
      </c>
      <c r="P610" s="5">
        <f t="shared" si="28"/>
        <v>24</v>
      </c>
      <c r="Q610" s="6">
        <f t="shared" si="27"/>
        <v>16159.439999999999</v>
      </c>
      <c r="R610" t="s">
        <v>245</v>
      </c>
    </row>
    <row r="611" spans="1:18">
      <c r="A611">
        <v>1</v>
      </c>
      <c r="B611" t="s">
        <v>55</v>
      </c>
      <c r="C611" t="s">
        <v>2</v>
      </c>
      <c r="D611">
        <v>2020</v>
      </c>
      <c r="E611">
        <v>599</v>
      </c>
      <c r="F611" s="7">
        <v>2743.04</v>
      </c>
      <c r="G611" s="3">
        <v>43865</v>
      </c>
      <c r="H611" t="s">
        <v>522</v>
      </c>
      <c r="I611" s="3">
        <v>43852</v>
      </c>
      <c r="J611" s="3">
        <f t="shared" si="29"/>
        <v>43882</v>
      </c>
      <c r="K611" t="s">
        <v>4</v>
      </c>
      <c r="L611">
        <v>2020</v>
      </c>
      <c r="M611">
        <v>2479</v>
      </c>
      <c r="N611" s="3">
        <v>43900</v>
      </c>
      <c r="O611" s="3">
        <v>43906</v>
      </c>
      <c r="P611" s="5">
        <f t="shared" si="28"/>
        <v>24</v>
      </c>
      <c r="Q611" s="6">
        <f t="shared" si="27"/>
        <v>65832.959999999992</v>
      </c>
      <c r="R611" t="s">
        <v>245</v>
      </c>
    </row>
    <row r="612" spans="1:18">
      <c r="A612">
        <v>1</v>
      </c>
      <c r="B612" t="s">
        <v>55</v>
      </c>
      <c r="C612" t="s">
        <v>2</v>
      </c>
      <c r="D612">
        <v>2020</v>
      </c>
      <c r="E612">
        <v>600</v>
      </c>
      <c r="F612" s="7">
        <v>2087.41</v>
      </c>
      <c r="G612" s="3">
        <v>43865</v>
      </c>
      <c r="H612" t="s">
        <v>523</v>
      </c>
      <c r="I612" s="3">
        <v>43852</v>
      </c>
      <c r="J612" s="3">
        <f t="shared" si="29"/>
        <v>43882</v>
      </c>
      <c r="K612" t="s">
        <v>4</v>
      </c>
      <c r="L612">
        <v>2020</v>
      </c>
      <c r="M612">
        <v>2480</v>
      </c>
      <c r="N612" s="3">
        <v>43900</v>
      </c>
      <c r="O612" s="3">
        <v>43906</v>
      </c>
      <c r="P612" s="5">
        <f t="shared" si="28"/>
        <v>24</v>
      </c>
      <c r="Q612" s="6">
        <f t="shared" si="27"/>
        <v>50097.84</v>
      </c>
      <c r="R612" t="s">
        <v>245</v>
      </c>
    </row>
    <row r="613" spans="1:18">
      <c r="A613">
        <v>1</v>
      </c>
      <c r="B613" t="s">
        <v>55</v>
      </c>
      <c r="C613" t="s">
        <v>2</v>
      </c>
      <c r="D613">
        <v>2020</v>
      </c>
      <c r="E613">
        <v>601</v>
      </c>
      <c r="F613" s="7">
        <v>121.77</v>
      </c>
      <c r="G613" s="3">
        <v>43865</v>
      </c>
      <c r="H613" t="s">
        <v>524</v>
      </c>
      <c r="I613" s="3">
        <v>43852</v>
      </c>
      <c r="J613" s="3">
        <f t="shared" si="29"/>
        <v>43882</v>
      </c>
      <c r="K613" t="s">
        <v>4</v>
      </c>
      <c r="L613">
        <v>2020</v>
      </c>
      <c r="M613">
        <v>2481</v>
      </c>
      <c r="N613" s="3">
        <v>43900</v>
      </c>
      <c r="O613" s="3">
        <v>43906</v>
      </c>
      <c r="P613" s="5">
        <f t="shared" si="28"/>
        <v>24</v>
      </c>
      <c r="Q613" s="6">
        <f t="shared" si="27"/>
        <v>2922.48</v>
      </c>
      <c r="R613" t="s">
        <v>245</v>
      </c>
    </row>
    <row r="614" spans="1:18">
      <c r="A614">
        <v>1</v>
      </c>
      <c r="B614" t="s">
        <v>55</v>
      </c>
      <c r="C614" t="s">
        <v>2</v>
      </c>
      <c r="D614">
        <v>2020</v>
      </c>
      <c r="E614">
        <v>602</v>
      </c>
      <c r="F614" s="7">
        <v>767.25</v>
      </c>
      <c r="G614" s="3">
        <v>43865</v>
      </c>
      <c r="H614" t="s">
        <v>525</v>
      </c>
      <c r="I614" s="3">
        <v>43852</v>
      </c>
      <c r="J614" s="3">
        <f t="shared" si="29"/>
        <v>43882</v>
      </c>
      <c r="K614" t="s">
        <v>4</v>
      </c>
      <c r="L614">
        <v>2020</v>
      </c>
      <c r="M614">
        <v>2482</v>
      </c>
      <c r="N614" s="3">
        <v>43900</v>
      </c>
      <c r="O614" s="3">
        <v>43906</v>
      </c>
      <c r="P614" s="5">
        <f t="shared" si="28"/>
        <v>24</v>
      </c>
      <c r="Q614" s="6">
        <f t="shared" si="27"/>
        <v>18414</v>
      </c>
      <c r="R614" t="s">
        <v>245</v>
      </c>
    </row>
    <row r="615" spans="1:18">
      <c r="A615">
        <v>1</v>
      </c>
      <c r="B615" t="s">
        <v>55</v>
      </c>
      <c r="C615" t="s">
        <v>2</v>
      </c>
      <c r="D615">
        <v>2020</v>
      </c>
      <c r="E615">
        <v>609</v>
      </c>
      <c r="F615" s="7">
        <v>1684.91</v>
      </c>
      <c r="G615" s="3">
        <v>43865</v>
      </c>
      <c r="H615" t="s">
        <v>526</v>
      </c>
      <c r="I615" s="3">
        <v>43852</v>
      </c>
      <c r="J615" s="3">
        <f t="shared" si="29"/>
        <v>43882</v>
      </c>
      <c r="K615" t="s">
        <v>4</v>
      </c>
      <c r="L615">
        <v>2020</v>
      </c>
      <c r="M615">
        <v>2483</v>
      </c>
      <c r="N615" s="3">
        <v>43900</v>
      </c>
      <c r="O615" s="3">
        <v>43906</v>
      </c>
      <c r="P615" s="5">
        <f t="shared" si="28"/>
        <v>24</v>
      </c>
      <c r="Q615" s="6">
        <f t="shared" si="27"/>
        <v>40437.840000000004</v>
      </c>
      <c r="R615" t="s">
        <v>245</v>
      </c>
    </row>
    <row r="616" spans="1:18">
      <c r="A616">
        <v>1</v>
      </c>
      <c r="B616" t="s">
        <v>55</v>
      </c>
      <c r="C616" t="s">
        <v>2</v>
      </c>
      <c r="D616">
        <v>2020</v>
      </c>
      <c r="E616">
        <v>610</v>
      </c>
      <c r="F616" s="7">
        <v>2016.66</v>
      </c>
      <c r="G616" s="3">
        <v>43865</v>
      </c>
      <c r="H616" t="s">
        <v>527</v>
      </c>
      <c r="I616" s="3">
        <v>43852</v>
      </c>
      <c r="J616" s="3">
        <f t="shared" si="29"/>
        <v>43882</v>
      </c>
      <c r="K616" t="s">
        <v>4</v>
      </c>
      <c r="L616">
        <v>2020</v>
      </c>
      <c r="M616">
        <v>2484</v>
      </c>
      <c r="N616" s="3">
        <v>43900</v>
      </c>
      <c r="O616" s="3">
        <v>43906</v>
      </c>
      <c r="P616" s="5">
        <f t="shared" si="28"/>
        <v>24</v>
      </c>
      <c r="Q616" s="6">
        <f t="shared" ref="Q616:Q677" si="30">P616*F616</f>
        <v>48399.840000000004</v>
      </c>
      <c r="R616" t="s">
        <v>245</v>
      </c>
    </row>
    <row r="617" spans="1:18">
      <c r="A617">
        <v>1</v>
      </c>
      <c r="B617" t="s">
        <v>55</v>
      </c>
      <c r="C617" t="s">
        <v>2</v>
      </c>
      <c r="D617">
        <v>2020</v>
      </c>
      <c r="E617">
        <v>603</v>
      </c>
      <c r="F617" s="7">
        <v>1108.2</v>
      </c>
      <c r="G617" s="3">
        <v>43865</v>
      </c>
      <c r="H617" t="s">
        <v>528</v>
      </c>
      <c r="I617" s="3">
        <v>43852</v>
      </c>
      <c r="J617" s="3">
        <f t="shared" si="29"/>
        <v>43882</v>
      </c>
      <c r="K617" t="s">
        <v>4</v>
      </c>
      <c r="L617">
        <v>2020</v>
      </c>
      <c r="M617">
        <v>2485</v>
      </c>
      <c r="N617" s="3">
        <v>43900</v>
      </c>
      <c r="O617" s="3">
        <v>43906</v>
      </c>
      <c r="P617" s="5">
        <f t="shared" si="28"/>
        <v>24</v>
      </c>
      <c r="Q617" s="6">
        <f t="shared" si="30"/>
        <v>26596.800000000003</v>
      </c>
      <c r="R617" t="s">
        <v>245</v>
      </c>
    </row>
    <row r="618" spans="1:18">
      <c r="A618">
        <v>1</v>
      </c>
      <c r="B618" t="s">
        <v>55</v>
      </c>
      <c r="C618" t="s">
        <v>2</v>
      </c>
      <c r="D618">
        <v>2020</v>
      </c>
      <c r="E618">
        <v>604</v>
      </c>
      <c r="F618" s="7">
        <v>258.12</v>
      </c>
      <c r="G618" s="3">
        <v>43865</v>
      </c>
      <c r="H618" t="s">
        <v>529</v>
      </c>
      <c r="I618" s="3">
        <v>43852</v>
      </c>
      <c r="J618" s="3">
        <f t="shared" si="29"/>
        <v>43882</v>
      </c>
      <c r="K618" t="s">
        <v>4</v>
      </c>
      <c r="L618">
        <v>2020</v>
      </c>
      <c r="M618">
        <v>2486</v>
      </c>
      <c r="N618" s="3">
        <v>43900</v>
      </c>
      <c r="O618" s="3">
        <v>43906</v>
      </c>
      <c r="P618" s="5">
        <f t="shared" si="28"/>
        <v>24</v>
      </c>
      <c r="Q618" s="6">
        <f t="shared" si="30"/>
        <v>6194.88</v>
      </c>
      <c r="R618" t="s">
        <v>245</v>
      </c>
    </row>
    <row r="619" spans="1:18">
      <c r="A619">
        <v>1</v>
      </c>
      <c r="B619" t="s">
        <v>55</v>
      </c>
      <c r="C619" t="s">
        <v>2</v>
      </c>
      <c r="D619">
        <v>2020</v>
      </c>
      <c r="E619">
        <v>605</v>
      </c>
      <c r="F619" s="7">
        <v>111.46</v>
      </c>
      <c r="G619" s="3">
        <v>43865</v>
      </c>
      <c r="H619" t="s">
        <v>530</v>
      </c>
      <c r="I619" s="3">
        <v>43852</v>
      </c>
      <c r="J619" s="3">
        <f t="shared" si="29"/>
        <v>43882</v>
      </c>
      <c r="K619" t="s">
        <v>4</v>
      </c>
      <c r="L619">
        <v>2020</v>
      </c>
      <c r="M619">
        <v>2487</v>
      </c>
      <c r="N619" s="3">
        <v>43900</v>
      </c>
      <c r="O619" s="3">
        <v>43906</v>
      </c>
      <c r="P619" s="5">
        <f t="shared" si="28"/>
        <v>24</v>
      </c>
      <c r="Q619" s="6">
        <f t="shared" si="30"/>
        <v>2675.04</v>
      </c>
      <c r="R619" t="s">
        <v>245</v>
      </c>
    </row>
    <row r="620" spans="1:18">
      <c r="A620">
        <v>1</v>
      </c>
      <c r="B620" t="s">
        <v>55</v>
      </c>
      <c r="C620" t="s">
        <v>2</v>
      </c>
      <c r="D620">
        <v>2020</v>
      </c>
      <c r="E620">
        <v>606</v>
      </c>
      <c r="F620" s="7">
        <v>378.81</v>
      </c>
      <c r="G620" s="3">
        <v>43865</v>
      </c>
      <c r="H620" t="s">
        <v>531</v>
      </c>
      <c r="I620" s="3">
        <v>43852</v>
      </c>
      <c r="J620" s="3">
        <f t="shared" si="29"/>
        <v>43882</v>
      </c>
      <c r="K620" t="s">
        <v>4</v>
      </c>
      <c r="L620">
        <v>2020</v>
      </c>
      <c r="M620">
        <v>2488</v>
      </c>
      <c r="N620" s="3">
        <v>43900</v>
      </c>
      <c r="O620" s="3">
        <v>43906</v>
      </c>
      <c r="P620" s="5">
        <f t="shared" si="28"/>
        <v>24</v>
      </c>
      <c r="Q620" s="6">
        <f t="shared" si="30"/>
        <v>9091.44</v>
      </c>
      <c r="R620" t="s">
        <v>245</v>
      </c>
    </row>
    <row r="621" spans="1:18">
      <c r="A621">
        <v>1</v>
      </c>
      <c r="B621" t="s">
        <v>55</v>
      </c>
      <c r="C621" t="s">
        <v>2</v>
      </c>
      <c r="D621">
        <v>2020</v>
      </c>
      <c r="E621">
        <v>607</v>
      </c>
      <c r="F621" s="7">
        <v>937.58</v>
      </c>
      <c r="G621" s="3">
        <v>43865</v>
      </c>
      <c r="H621" t="s">
        <v>532</v>
      </c>
      <c r="I621" s="3">
        <v>43852</v>
      </c>
      <c r="J621" s="3">
        <f t="shared" si="29"/>
        <v>43882</v>
      </c>
      <c r="K621" t="s">
        <v>4</v>
      </c>
      <c r="L621">
        <v>2020</v>
      </c>
      <c r="M621">
        <v>2489</v>
      </c>
      <c r="N621" s="3">
        <v>43900</v>
      </c>
      <c r="O621" s="3">
        <v>43906</v>
      </c>
      <c r="P621" s="5">
        <f t="shared" si="28"/>
        <v>24</v>
      </c>
      <c r="Q621" s="6">
        <f t="shared" si="30"/>
        <v>22501.920000000002</v>
      </c>
      <c r="R621" t="s">
        <v>245</v>
      </c>
    </row>
    <row r="622" spans="1:18">
      <c r="A622">
        <v>1</v>
      </c>
      <c r="B622" t="s">
        <v>55</v>
      </c>
      <c r="C622" t="s">
        <v>2</v>
      </c>
      <c r="D622">
        <v>2020</v>
      </c>
      <c r="E622">
        <v>608</v>
      </c>
      <c r="F622" s="7">
        <v>196.04</v>
      </c>
      <c r="G622" s="3">
        <v>43865</v>
      </c>
      <c r="H622" t="s">
        <v>533</v>
      </c>
      <c r="I622" s="3">
        <v>43852</v>
      </c>
      <c r="J622" s="3">
        <f t="shared" si="29"/>
        <v>43882</v>
      </c>
      <c r="K622" t="s">
        <v>4</v>
      </c>
      <c r="L622">
        <v>2020</v>
      </c>
      <c r="M622">
        <v>2490</v>
      </c>
      <c r="N622" s="3">
        <v>43900</v>
      </c>
      <c r="O622" s="3">
        <v>43906</v>
      </c>
      <c r="P622" s="5">
        <f t="shared" si="28"/>
        <v>24</v>
      </c>
      <c r="Q622" s="6">
        <f t="shared" si="30"/>
        <v>4704.96</v>
      </c>
      <c r="R622" t="s">
        <v>245</v>
      </c>
    </row>
    <row r="623" spans="1:18">
      <c r="A623">
        <v>1</v>
      </c>
      <c r="B623" t="s">
        <v>55</v>
      </c>
      <c r="C623" t="s">
        <v>2</v>
      </c>
      <c r="D623">
        <v>2020</v>
      </c>
      <c r="E623">
        <v>611</v>
      </c>
      <c r="F623" s="7">
        <v>696.62</v>
      </c>
      <c r="G623" s="3">
        <v>43865</v>
      </c>
      <c r="H623" t="s">
        <v>534</v>
      </c>
      <c r="I623" s="3">
        <v>43852</v>
      </c>
      <c r="J623" s="3">
        <f t="shared" si="29"/>
        <v>43882</v>
      </c>
      <c r="K623" t="s">
        <v>4</v>
      </c>
      <c r="L623">
        <v>2020</v>
      </c>
      <c r="M623">
        <v>2491</v>
      </c>
      <c r="N623" s="3">
        <v>43900</v>
      </c>
      <c r="O623" s="3">
        <v>43906</v>
      </c>
      <c r="P623" s="5">
        <f t="shared" si="28"/>
        <v>24</v>
      </c>
      <c r="Q623" s="6">
        <f t="shared" si="30"/>
        <v>16718.88</v>
      </c>
      <c r="R623" t="s">
        <v>245</v>
      </c>
    </row>
    <row r="624" spans="1:18">
      <c r="A624">
        <v>1</v>
      </c>
      <c r="B624" t="s">
        <v>55</v>
      </c>
      <c r="C624" t="s">
        <v>2</v>
      </c>
      <c r="D624">
        <v>2020</v>
      </c>
      <c r="E624">
        <v>1057</v>
      </c>
      <c r="F624" s="7">
        <v>382.1</v>
      </c>
      <c r="G624" s="3">
        <v>43882</v>
      </c>
      <c r="H624">
        <v>2</v>
      </c>
      <c r="I624" s="3">
        <v>43846</v>
      </c>
      <c r="J624" s="3">
        <f t="shared" si="29"/>
        <v>43876</v>
      </c>
      <c r="K624" t="s">
        <v>4</v>
      </c>
      <c r="L624">
        <v>2020</v>
      </c>
      <c r="M624">
        <v>2493</v>
      </c>
      <c r="N624" s="3">
        <v>43900</v>
      </c>
      <c r="O624" s="3">
        <v>43909</v>
      </c>
      <c r="P624" s="5">
        <f t="shared" si="28"/>
        <v>33</v>
      </c>
      <c r="Q624" s="6">
        <f t="shared" si="30"/>
        <v>12609.300000000001</v>
      </c>
      <c r="R624" t="s">
        <v>282</v>
      </c>
    </row>
    <row r="625" spans="1:18">
      <c r="A625">
        <v>1</v>
      </c>
      <c r="B625" t="s">
        <v>55</v>
      </c>
      <c r="C625" t="s">
        <v>2</v>
      </c>
      <c r="D625">
        <v>2020</v>
      </c>
      <c r="E625">
        <v>1439</v>
      </c>
      <c r="F625" s="7">
        <v>65648.399999999994</v>
      </c>
      <c r="G625" s="3">
        <v>43889</v>
      </c>
      <c r="H625" s="2">
        <v>45261</v>
      </c>
      <c r="I625" s="3">
        <v>43864</v>
      </c>
      <c r="J625" s="3">
        <f t="shared" si="29"/>
        <v>43894</v>
      </c>
      <c r="K625" t="s">
        <v>4</v>
      </c>
      <c r="L625">
        <v>2020</v>
      </c>
      <c r="M625">
        <v>2534</v>
      </c>
      <c r="N625" s="3">
        <v>43900</v>
      </c>
      <c r="O625" s="3">
        <v>43914</v>
      </c>
      <c r="P625" s="5">
        <f t="shared" si="28"/>
        <v>20</v>
      </c>
      <c r="Q625" s="6">
        <f t="shared" si="30"/>
        <v>1312968</v>
      </c>
      <c r="R625" t="s">
        <v>27</v>
      </c>
    </row>
    <row r="626" spans="1:18">
      <c r="A626">
        <v>1</v>
      </c>
      <c r="B626" t="s">
        <v>55</v>
      </c>
      <c r="C626" t="s">
        <v>2</v>
      </c>
      <c r="D626">
        <v>2020</v>
      </c>
      <c r="E626">
        <v>1439</v>
      </c>
      <c r="F626" s="7">
        <v>81529.399999999994</v>
      </c>
      <c r="G626" s="3">
        <v>43889</v>
      </c>
      <c r="H626" s="2">
        <v>45261</v>
      </c>
      <c r="I626" s="3">
        <v>43864</v>
      </c>
      <c r="J626" s="3">
        <f t="shared" si="29"/>
        <v>43894</v>
      </c>
      <c r="K626" t="s">
        <v>4</v>
      </c>
      <c r="L626">
        <v>2020</v>
      </c>
      <c r="M626">
        <v>2535</v>
      </c>
      <c r="N626" s="3">
        <v>43900</v>
      </c>
      <c r="O626" s="3">
        <v>43914</v>
      </c>
      <c r="P626" s="5">
        <f t="shared" si="28"/>
        <v>20</v>
      </c>
      <c r="Q626" s="6">
        <f t="shared" si="30"/>
        <v>1630588</v>
      </c>
      <c r="R626" t="s">
        <v>27</v>
      </c>
    </row>
    <row r="627" spans="1:18">
      <c r="A627">
        <v>1</v>
      </c>
      <c r="B627" t="s">
        <v>55</v>
      </c>
      <c r="C627" t="s">
        <v>2</v>
      </c>
      <c r="D627">
        <v>2020</v>
      </c>
      <c r="E627">
        <v>1439</v>
      </c>
      <c r="F627" s="7">
        <v>21454.17</v>
      </c>
      <c r="G627" s="3">
        <v>43889</v>
      </c>
      <c r="H627" s="2">
        <v>45261</v>
      </c>
      <c r="I627" s="3">
        <v>43864</v>
      </c>
      <c r="J627" s="3">
        <f t="shared" si="29"/>
        <v>43894</v>
      </c>
      <c r="K627" t="s">
        <v>4</v>
      </c>
      <c r="L627">
        <v>2020</v>
      </c>
      <c r="M627">
        <v>2536</v>
      </c>
      <c r="N627" s="3">
        <v>43900</v>
      </c>
      <c r="O627" s="3">
        <v>43914</v>
      </c>
      <c r="P627" s="5">
        <f t="shared" si="28"/>
        <v>20</v>
      </c>
      <c r="Q627" s="6">
        <f t="shared" si="30"/>
        <v>429083.39999999997</v>
      </c>
      <c r="R627" t="s">
        <v>27</v>
      </c>
    </row>
    <row r="628" spans="1:18">
      <c r="A628">
        <v>1</v>
      </c>
      <c r="B628" t="s">
        <v>55</v>
      </c>
      <c r="C628" t="s">
        <v>2</v>
      </c>
      <c r="D628">
        <v>2020</v>
      </c>
      <c r="E628">
        <v>321</v>
      </c>
      <c r="F628" s="7">
        <v>1783.64</v>
      </c>
      <c r="G628" s="3">
        <v>43860</v>
      </c>
      <c r="H628">
        <v>60001</v>
      </c>
      <c r="I628" s="3">
        <v>43844</v>
      </c>
      <c r="J628" s="3">
        <f t="shared" si="29"/>
        <v>43874</v>
      </c>
      <c r="K628" t="s">
        <v>4</v>
      </c>
      <c r="L628">
        <v>2020</v>
      </c>
      <c r="M628">
        <v>2555</v>
      </c>
      <c r="N628" s="3">
        <v>43901</v>
      </c>
      <c r="O628" s="3">
        <v>43906</v>
      </c>
      <c r="P628" s="5">
        <f t="shared" si="28"/>
        <v>32</v>
      </c>
      <c r="Q628" s="6">
        <f t="shared" si="30"/>
        <v>57076.480000000003</v>
      </c>
      <c r="R628" t="s">
        <v>279</v>
      </c>
    </row>
    <row r="629" spans="1:18">
      <c r="A629">
        <v>1</v>
      </c>
      <c r="B629" t="s">
        <v>55</v>
      </c>
      <c r="C629" t="s">
        <v>52</v>
      </c>
      <c r="D629">
        <v>2020</v>
      </c>
      <c r="E629">
        <v>533</v>
      </c>
      <c r="F629" s="7">
        <v>187.5</v>
      </c>
      <c r="G629" s="3">
        <v>43861</v>
      </c>
      <c r="H629">
        <v>1</v>
      </c>
      <c r="I629" s="3">
        <v>43712</v>
      </c>
      <c r="J629" s="3">
        <f t="shared" si="29"/>
        <v>43742</v>
      </c>
      <c r="K629" t="s">
        <v>4</v>
      </c>
      <c r="L629">
        <v>2020</v>
      </c>
      <c r="M629">
        <v>2557</v>
      </c>
      <c r="N629" s="3">
        <v>43901</v>
      </c>
      <c r="O629" s="3">
        <v>43909</v>
      </c>
      <c r="P629" s="5">
        <f t="shared" si="28"/>
        <v>167</v>
      </c>
      <c r="Q629" s="6">
        <f t="shared" si="30"/>
        <v>31312.5</v>
      </c>
      <c r="R629" t="s">
        <v>535</v>
      </c>
    </row>
    <row r="630" spans="1:18">
      <c r="A630">
        <v>1</v>
      </c>
      <c r="B630" t="s">
        <v>55</v>
      </c>
      <c r="C630" t="s">
        <v>52</v>
      </c>
      <c r="D630">
        <v>2020</v>
      </c>
      <c r="E630">
        <v>881</v>
      </c>
      <c r="F630" s="7">
        <v>150</v>
      </c>
      <c r="G630" s="3">
        <v>43874</v>
      </c>
      <c r="H630" s="2">
        <v>43466</v>
      </c>
      <c r="I630" s="3">
        <v>43714</v>
      </c>
      <c r="J630" s="3">
        <f t="shared" si="29"/>
        <v>43744</v>
      </c>
      <c r="K630" t="s">
        <v>4</v>
      </c>
      <c r="L630">
        <v>2020</v>
      </c>
      <c r="M630">
        <v>2558</v>
      </c>
      <c r="N630" s="3">
        <v>43901</v>
      </c>
      <c r="O630" s="3">
        <v>43909</v>
      </c>
      <c r="P630" s="5">
        <f t="shared" si="28"/>
        <v>165</v>
      </c>
      <c r="Q630" s="6">
        <f t="shared" si="30"/>
        <v>24750</v>
      </c>
      <c r="R630" t="s">
        <v>536</v>
      </c>
    </row>
    <row r="631" spans="1:18">
      <c r="A631">
        <v>1</v>
      </c>
      <c r="B631" t="s">
        <v>55</v>
      </c>
      <c r="C631" t="s">
        <v>52</v>
      </c>
      <c r="D631">
        <v>2020</v>
      </c>
      <c r="E631">
        <v>915</v>
      </c>
      <c r="F631" s="7">
        <v>275</v>
      </c>
      <c r="G631" s="3">
        <v>43878</v>
      </c>
      <c r="H631">
        <v>1</v>
      </c>
      <c r="I631" s="3">
        <v>43861</v>
      </c>
      <c r="J631" s="3">
        <f t="shared" si="29"/>
        <v>43891</v>
      </c>
      <c r="K631" t="s">
        <v>4</v>
      </c>
      <c r="L631">
        <v>2020</v>
      </c>
      <c r="M631">
        <v>2559</v>
      </c>
      <c r="N631" s="3">
        <v>43901</v>
      </c>
      <c r="O631" s="3">
        <v>43909</v>
      </c>
      <c r="P631" s="5">
        <f t="shared" si="28"/>
        <v>18</v>
      </c>
      <c r="Q631" s="6">
        <f t="shared" si="30"/>
        <v>4950</v>
      </c>
      <c r="R631" t="s">
        <v>537</v>
      </c>
    </row>
    <row r="632" spans="1:18">
      <c r="A632">
        <v>1</v>
      </c>
      <c r="B632" t="s">
        <v>55</v>
      </c>
      <c r="C632" t="s">
        <v>52</v>
      </c>
      <c r="D632">
        <v>2020</v>
      </c>
      <c r="E632">
        <v>882</v>
      </c>
      <c r="F632" s="7">
        <v>275</v>
      </c>
      <c r="G632" s="3">
        <v>43874</v>
      </c>
      <c r="H632">
        <v>1</v>
      </c>
      <c r="I632" s="3">
        <v>43861</v>
      </c>
      <c r="J632" s="3">
        <f t="shared" si="29"/>
        <v>43891</v>
      </c>
      <c r="K632" t="s">
        <v>4</v>
      </c>
      <c r="L632">
        <v>2020</v>
      </c>
      <c r="M632">
        <v>2560</v>
      </c>
      <c r="N632" s="3">
        <v>43901</v>
      </c>
      <c r="O632" s="3">
        <v>43909</v>
      </c>
      <c r="P632" s="5">
        <f t="shared" ref="P632:P693" si="31">O632-J632</f>
        <v>18</v>
      </c>
      <c r="Q632" s="6">
        <f t="shared" si="30"/>
        <v>4950</v>
      </c>
      <c r="R632" t="s">
        <v>538</v>
      </c>
    </row>
    <row r="633" spans="1:18">
      <c r="A633">
        <v>1</v>
      </c>
      <c r="B633" t="s">
        <v>55</v>
      </c>
      <c r="C633" t="s">
        <v>2</v>
      </c>
      <c r="D633">
        <v>2020</v>
      </c>
      <c r="E633">
        <v>541</v>
      </c>
      <c r="F633" s="7">
        <v>60</v>
      </c>
      <c r="G633" s="3">
        <v>43861</v>
      </c>
      <c r="H633">
        <v>144</v>
      </c>
      <c r="I633" s="3">
        <v>43803</v>
      </c>
      <c r="J633" s="3">
        <f t="shared" ref="J633:J694" si="32">SUM(I633,30)</f>
        <v>43833</v>
      </c>
      <c r="K633" t="s">
        <v>4</v>
      </c>
      <c r="L633">
        <v>2020</v>
      </c>
      <c r="M633">
        <v>2563</v>
      </c>
      <c r="N633" s="3">
        <v>43901</v>
      </c>
      <c r="O633" s="3">
        <v>43924</v>
      </c>
      <c r="P633" s="5">
        <f t="shared" si="31"/>
        <v>91</v>
      </c>
      <c r="Q633" s="6">
        <f t="shared" si="30"/>
        <v>5460</v>
      </c>
      <c r="R633" t="s">
        <v>106</v>
      </c>
    </row>
    <row r="634" spans="1:18">
      <c r="A634">
        <v>1</v>
      </c>
      <c r="B634" t="s">
        <v>55</v>
      </c>
      <c r="C634" t="s">
        <v>2</v>
      </c>
      <c r="D634">
        <v>2020</v>
      </c>
      <c r="E634">
        <v>540</v>
      </c>
      <c r="F634" s="7">
        <v>147.53</v>
      </c>
      <c r="G634" s="3">
        <v>43861</v>
      </c>
      <c r="H634">
        <v>150</v>
      </c>
      <c r="I634" s="3">
        <v>43802</v>
      </c>
      <c r="J634" s="3">
        <f t="shared" si="32"/>
        <v>43832</v>
      </c>
      <c r="K634" t="s">
        <v>4</v>
      </c>
      <c r="L634">
        <v>2020</v>
      </c>
      <c r="M634">
        <v>2574</v>
      </c>
      <c r="N634" s="3">
        <v>43901</v>
      </c>
      <c r="O634" s="3">
        <v>43906</v>
      </c>
      <c r="P634" s="5">
        <f t="shared" si="31"/>
        <v>74</v>
      </c>
      <c r="Q634" s="6">
        <f t="shared" si="30"/>
        <v>10917.22</v>
      </c>
      <c r="R634" t="s">
        <v>99</v>
      </c>
    </row>
    <row r="635" spans="1:18">
      <c r="A635">
        <v>1</v>
      </c>
      <c r="B635" t="s">
        <v>55</v>
      </c>
      <c r="C635" t="s">
        <v>2</v>
      </c>
      <c r="D635">
        <v>2020</v>
      </c>
      <c r="E635">
        <v>973</v>
      </c>
      <c r="F635" s="7">
        <v>6246.4</v>
      </c>
      <c r="G635" s="3">
        <v>43880</v>
      </c>
      <c r="H635" t="s">
        <v>197</v>
      </c>
      <c r="I635" s="3">
        <v>43873</v>
      </c>
      <c r="J635" s="3">
        <f t="shared" si="32"/>
        <v>43903</v>
      </c>
      <c r="K635" t="s">
        <v>4</v>
      </c>
      <c r="L635">
        <v>2020</v>
      </c>
      <c r="M635">
        <v>2575</v>
      </c>
      <c r="N635" s="3">
        <v>43901</v>
      </c>
      <c r="O635" s="3">
        <v>43936</v>
      </c>
      <c r="P635" s="5">
        <f t="shared" si="31"/>
        <v>33</v>
      </c>
      <c r="Q635" s="6">
        <f t="shared" si="30"/>
        <v>206131.19999999998</v>
      </c>
      <c r="R635" t="s">
        <v>539</v>
      </c>
    </row>
    <row r="636" spans="1:18">
      <c r="A636">
        <v>1</v>
      </c>
      <c r="B636" t="s">
        <v>55</v>
      </c>
      <c r="C636" t="s">
        <v>2</v>
      </c>
      <c r="D636">
        <v>2020</v>
      </c>
      <c r="E636">
        <v>234</v>
      </c>
      <c r="F636" s="7">
        <v>10919</v>
      </c>
      <c r="G636" s="3">
        <v>43860</v>
      </c>
      <c r="H636" t="s">
        <v>540</v>
      </c>
      <c r="I636" s="3">
        <v>43815</v>
      </c>
      <c r="J636" s="3">
        <f t="shared" si="32"/>
        <v>43845</v>
      </c>
      <c r="K636" t="s">
        <v>4</v>
      </c>
      <c r="L636">
        <v>2020</v>
      </c>
      <c r="M636">
        <v>2576</v>
      </c>
      <c r="N636" s="3">
        <v>43901</v>
      </c>
      <c r="O636" s="3">
        <v>43906</v>
      </c>
      <c r="P636" s="5">
        <f t="shared" si="31"/>
        <v>61</v>
      </c>
      <c r="Q636" s="6">
        <f t="shared" si="30"/>
        <v>666059</v>
      </c>
      <c r="R636" t="s">
        <v>541</v>
      </c>
    </row>
    <row r="637" spans="1:18">
      <c r="A637">
        <v>1</v>
      </c>
      <c r="B637" t="s">
        <v>55</v>
      </c>
      <c r="C637" t="s">
        <v>2</v>
      </c>
      <c r="D637">
        <v>2020</v>
      </c>
      <c r="E637">
        <v>352</v>
      </c>
      <c r="F637" s="7">
        <v>819</v>
      </c>
      <c r="G637" s="3">
        <v>43860</v>
      </c>
      <c r="H637" t="s">
        <v>542</v>
      </c>
      <c r="I637" s="3">
        <v>43830</v>
      </c>
      <c r="J637" s="3">
        <f t="shared" si="32"/>
        <v>43860</v>
      </c>
      <c r="K637" t="s">
        <v>4</v>
      </c>
      <c r="L637">
        <v>2020</v>
      </c>
      <c r="M637">
        <v>2578</v>
      </c>
      <c r="N637" s="3">
        <v>43901</v>
      </c>
      <c r="O637" s="3">
        <v>43906</v>
      </c>
      <c r="P637" s="5">
        <f t="shared" si="31"/>
        <v>46</v>
      </c>
      <c r="Q637" s="6">
        <f t="shared" si="30"/>
        <v>37674</v>
      </c>
      <c r="R637" t="s">
        <v>87</v>
      </c>
    </row>
    <row r="638" spans="1:18">
      <c r="A638">
        <v>1</v>
      </c>
      <c r="B638" t="s">
        <v>55</v>
      </c>
      <c r="C638" t="s">
        <v>2</v>
      </c>
      <c r="D638">
        <v>2020</v>
      </c>
      <c r="E638">
        <v>586</v>
      </c>
      <c r="F638" s="7">
        <v>950.65</v>
      </c>
      <c r="G638" s="3">
        <v>43865</v>
      </c>
      <c r="H638" t="s">
        <v>543</v>
      </c>
      <c r="I638" s="3">
        <v>43853</v>
      </c>
      <c r="J638" s="3">
        <f t="shared" si="32"/>
        <v>43883</v>
      </c>
      <c r="K638" t="s">
        <v>4</v>
      </c>
      <c r="L638">
        <v>2020</v>
      </c>
      <c r="M638">
        <v>2584</v>
      </c>
      <c r="N638" s="3">
        <v>43902</v>
      </c>
      <c r="O638" s="3">
        <v>43909</v>
      </c>
      <c r="P638" s="5">
        <f t="shared" si="31"/>
        <v>26</v>
      </c>
      <c r="Q638" s="6">
        <f t="shared" si="30"/>
        <v>24716.899999999998</v>
      </c>
      <c r="R638" t="s">
        <v>93</v>
      </c>
    </row>
    <row r="639" spans="1:18">
      <c r="A639">
        <v>1</v>
      </c>
      <c r="B639" t="s">
        <v>55</v>
      </c>
      <c r="C639" t="s">
        <v>2</v>
      </c>
      <c r="D639">
        <v>2020</v>
      </c>
      <c r="E639">
        <v>1602</v>
      </c>
      <c r="F639" s="7">
        <v>180</v>
      </c>
      <c r="G639" s="3">
        <v>43894</v>
      </c>
      <c r="H639" t="s">
        <v>544</v>
      </c>
      <c r="I639" s="3">
        <v>43892</v>
      </c>
      <c r="J639" s="3">
        <f t="shared" si="32"/>
        <v>43922</v>
      </c>
      <c r="K639" t="s">
        <v>4</v>
      </c>
      <c r="L639">
        <v>2020</v>
      </c>
      <c r="M639">
        <v>2592</v>
      </c>
      <c r="N639" s="3">
        <v>43902</v>
      </c>
      <c r="O639" s="3">
        <v>43909</v>
      </c>
      <c r="P639" s="5">
        <f t="shared" si="31"/>
        <v>-13</v>
      </c>
      <c r="Q639" s="6">
        <f t="shared" si="30"/>
        <v>-2340</v>
      </c>
      <c r="R639" t="s">
        <v>98</v>
      </c>
    </row>
    <row r="640" spans="1:18">
      <c r="A640">
        <v>1</v>
      </c>
      <c r="B640" t="s">
        <v>55</v>
      </c>
      <c r="C640" t="s">
        <v>2</v>
      </c>
      <c r="D640">
        <v>2020</v>
      </c>
      <c r="E640">
        <v>320</v>
      </c>
      <c r="F640" s="7">
        <v>10242.23</v>
      </c>
      <c r="G640" s="3">
        <v>43860</v>
      </c>
      <c r="H640" t="s">
        <v>545</v>
      </c>
      <c r="I640" s="3">
        <v>43830</v>
      </c>
      <c r="J640" s="3">
        <f t="shared" si="32"/>
        <v>43860</v>
      </c>
      <c r="K640" t="s">
        <v>4</v>
      </c>
      <c r="L640">
        <v>2020</v>
      </c>
      <c r="M640">
        <v>2598</v>
      </c>
      <c r="N640" s="3">
        <v>43903</v>
      </c>
      <c r="O640" s="3">
        <v>43907</v>
      </c>
      <c r="P640" s="5">
        <f t="shared" si="31"/>
        <v>47</v>
      </c>
      <c r="Q640" s="6">
        <f t="shared" si="30"/>
        <v>481384.81</v>
      </c>
      <c r="R640" t="s">
        <v>103</v>
      </c>
    </row>
    <row r="641" spans="1:18">
      <c r="A641">
        <v>1</v>
      </c>
      <c r="B641" t="s">
        <v>55</v>
      </c>
      <c r="C641" t="s">
        <v>2</v>
      </c>
      <c r="D641">
        <v>2020</v>
      </c>
      <c r="E641">
        <v>320</v>
      </c>
      <c r="F641" s="7">
        <v>10242.24</v>
      </c>
      <c r="G641" s="3">
        <v>43860</v>
      </c>
      <c r="H641" t="s">
        <v>545</v>
      </c>
      <c r="I641" s="3">
        <v>43830</v>
      </c>
      <c r="J641" s="3">
        <f t="shared" si="32"/>
        <v>43860</v>
      </c>
      <c r="K641" t="s">
        <v>4</v>
      </c>
      <c r="L641">
        <v>2020</v>
      </c>
      <c r="M641">
        <v>2599</v>
      </c>
      <c r="N641" s="3">
        <v>43903</v>
      </c>
      <c r="O641" s="3">
        <v>43907</v>
      </c>
      <c r="P641" s="5">
        <f t="shared" si="31"/>
        <v>47</v>
      </c>
      <c r="Q641" s="6">
        <f t="shared" si="30"/>
        <v>481385.27999999997</v>
      </c>
      <c r="R641" t="s">
        <v>103</v>
      </c>
    </row>
    <row r="642" spans="1:18">
      <c r="A642">
        <v>1</v>
      </c>
      <c r="B642" t="s">
        <v>55</v>
      </c>
      <c r="C642" t="s">
        <v>2</v>
      </c>
      <c r="D642">
        <v>2019</v>
      </c>
      <c r="E642">
        <v>11105</v>
      </c>
      <c r="F642" s="7">
        <v>3655.17</v>
      </c>
      <c r="G642" s="3">
        <v>43802</v>
      </c>
      <c r="H642" t="s">
        <v>546</v>
      </c>
      <c r="I642" s="3">
        <v>43788</v>
      </c>
      <c r="J642" s="3">
        <f t="shared" si="32"/>
        <v>43818</v>
      </c>
      <c r="K642" t="s">
        <v>4</v>
      </c>
      <c r="L642">
        <v>2020</v>
      </c>
      <c r="M642">
        <v>2600</v>
      </c>
      <c r="N642" s="3">
        <v>43903</v>
      </c>
      <c r="O642" s="3">
        <v>43907</v>
      </c>
      <c r="P642" s="5">
        <f t="shared" si="31"/>
        <v>89</v>
      </c>
      <c r="Q642" s="6">
        <f t="shared" si="30"/>
        <v>325310.13</v>
      </c>
      <c r="R642" t="s">
        <v>547</v>
      </c>
    </row>
    <row r="643" spans="1:18">
      <c r="A643">
        <v>1</v>
      </c>
      <c r="B643" t="s">
        <v>55</v>
      </c>
      <c r="C643" t="s">
        <v>2</v>
      </c>
      <c r="D643">
        <v>2019</v>
      </c>
      <c r="E643">
        <v>11105</v>
      </c>
      <c r="F643" s="7">
        <v>3655.17</v>
      </c>
      <c r="G643" s="3">
        <v>43802</v>
      </c>
      <c r="H643" t="s">
        <v>546</v>
      </c>
      <c r="I643" s="3">
        <v>43788</v>
      </c>
      <c r="J643" s="3">
        <f t="shared" si="32"/>
        <v>43818</v>
      </c>
      <c r="K643" t="s">
        <v>4</v>
      </c>
      <c r="L643">
        <v>2020</v>
      </c>
      <c r="M643">
        <v>2601</v>
      </c>
      <c r="N643" s="3">
        <v>43903</v>
      </c>
      <c r="O643" s="3">
        <v>43907</v>
      </c>
      <c r="P643" s="5">
        <f t="shared" si="31"/>
        <v>89</v>
      </c>
      <c r="Q643" s="6">
        <f t="shared" si="30"/>
        <v>325310.13</v>
      </c>
      <c r="R643" t="s">
        <v>547</v>
      </c>
    </row>
    <row r="644" spans="1:18">
      <c r="A644">
        <v>1</v>
      </c>
      <c r="B644" t="s">
        <v>55</v>
      </c>
      <c r="C644" t="s">
        <v>2</v>
      </c>
      <c r="D644">
        <v>2019</v>
      </c>
      <c r="E644">
        <v>11172</v>
      </c>
      <c r="F644" s="7">
        <v>716.7</v>
      </c>
      <c r="G644" s="3">
        <v>43808</v>
      </c>
      <c r="H644" t="s">
        <v>548</v>
      </c>
      <c r="I644" s="3">
        <v>43804</v>
      </c>
      <c r="J644" s="3">
        <f t="shared" si="32"/>
        <v>43834</v>
      </c>
      <c r="K644" t="s">
        <v>4</v>
      </c>
      <c r="L644">
        <v>2020</v>
      </c>
      <c r="M644">
        <v>2602</v>
      </c>
      <c r="N644" s="3">
        <v>43903</v>
      </c>
      <c r="O644" s="3">
        <v>43907</v>
      </c>
      <c r="P644" s="5">
        <f t="shared" si="31"/>
        <v>73</v>
      </c>
      <c r="Q644" s="6">
        <f t="shared" si="30"/>
        <v>52319.100000000006</v>
      </c>
      <c r="R644" t="s">
        <v>547</v>
      </c>
    </row>
    <row r="645" spans="1:18">
      <c r="A645">
        <v>1</v>
      </c>
      <c r="B645" t="s">
        <v>55</v>
      </c>
      <c r="C645" t="s">
        <v>2</v>
      </c>
      <c r="D645">
        <v>2019</v>
      </c>
      <c r="E645">
        <v>11172</v>
      </c>
      <c r="F645" s="7">
        <v>716.7</v>
      </c>
      <c r="G645" s="3">
        <v>43808</v>
      </c>
      <c r="H645" t="s">
        <v>548</v>
      </c>
      <c r="I645" s="3">
        <v>43804</v>
      </c>
      <c r="J645" s="3">
        <f t="shared" si="32"/>
        <v>43834</v>
      </c>
      <c r="K645" t="s">
        <v>4</v>
      </c>
      <c r="L645">
        <v>2020</v>
      </c>
      <c r="M645">
        <v>2603</v>
      </c>
      <c r="N645" s="3">
        <v>43903</v>
      </c>
      <c r="O645" s="3">
        <v>43907</v>
      </c>
      <c r="P645" s="5">
        <f t="shared" si="31"/>
        <v>73</v>
      </c>
      <c r="Q645" s="6">
        <f t="shared" si="30"/>
        <v>52319.100000000006</v>
      </c>
      <c r="R645" t="s">
        <v>547</v>
      </c>
    </row>
    <row r="646" spans="1:18">
      <c r="A646">
        <v>1</v>
      </c>
      <c r="B646" t="s">
        <v>55</v>
      </c>
      <c r="C646" t="s">
        <v>2</v>
      </c>
      <c r="D646">
        <v>2020</v>
      </c>
      <c r="E646">
        <v>674</v>
      </c>
      <c r="F646" s="7">
        <v>740.59</v>
      </c>
      <c r="G646" s="3">
        <v>43866</v>
      </c>
      <c r="H646" t="s">
        <v>549</v>
      </c>
      <c r="I646" s="3">
        <v>43830</v>
      </c>
      <c r="J646" s="3">
        <f t="shared" si="32"/>
        <v>43860</v>
      </c>
      <c r="K646" t="s">
        <v>4</v>
      </c>
      <c r="L646">
        <v>2020</v>
      </c>
      <c r="M646">
        <v>2604</v>
      </c>
      <c r="N646" s="3">
        <v>43903</v>
      </c>
      <c r="O646" s="3">
        <v>43907</v>
      </c>
      <c r="P646" s="5">
        <f t="shared" si="31"/>
        <v>47</v>
      </c>
      <c r="Q646" s="6">
        <f t="shared" si="30"/>
        <v>34807.730000000003</v>
      </c>
      <c r="R646" t="s">
        <v>547</v>
      </c>
    </row>
    <row r="647" spans="1:18">
      <c r="A647">
        <v>1</v>
      </c>
      <c r="B647" t="s">
        <v>55</v>
      </c>
      <c r="C647" t="s">
        <v>2</v>
      </c>
      <c r="D647">
        <v>2020</v>
      </c>
      <c r="E647">
        <v>674</v>
      </c>
      <c r="F647" s="7">
        <v>740.59</v>
      </c>
      <c r="G647" s="3">
        <v>43866</v>
      </c>
      <c r="H647" t="s">
        <v>549</v>
      </c>
      <c r="I647" s="3">
        <v>43830</v>
      </c>
      <c r="J647" s="3">
        <f t="shared" si="32"/>
        <v>43860</v>
      </c>
      <c r="K647" t="s">
        <v>4</v>
      </c>
      <c r="L647">
        <v>2020</v>
      </c>
      <c r="M647">
        <v>2605</v>
      </c>
      <c r="N647" s="3">
        <v>43903</v>
      </c>
      <c r="O647" s="3">
        <v>43907</v>
      </c>
      <c r="P647" s="5">
        <f t="shared" si="31"/>
        <v>47</v>
      </c>
      <c r="Q647" s="6">
        <f t="shared" si="30"/>
        <v>34807.730000000003</v>
      </c>
      <c r="R647" t="s">
        <v>547</v>
      </c>
    </row>
    <row r="648" spans="1:18">
      <c r="A648">
        <v>1</v>
      </c>
      <c r="B648" t="s">
        <v>55</v>
      </c>
      <c r="C648" t="s">
        <v>2</v>
      </c>
      <c r="D648">
        <v>2020</v>
      </c>
      <c r="E648">
        <v>904</v>
      </c>
      <c r="F648" s="7">
        <v>406533.06</v>
      </c>
      <c r="G648" s="3">
        <v>43878</v>
      </c>
      <c r="H648" t="s">
        <v>550</v>
      </c>
      <c r="I648" s="3">
        <v>43861</v>
      </c>
      <c r="J648" s="3">
        <f t="shared" si="32"/>
        <v>43891</v>
      </c>
      <c r="K648" t="s">
        <v>4</v>
      </c>
      <c r="L648">
        <v>2020</v>
      </c>
      <c r="M648">
        <v>2608</v>
      </c>
      <c r="N648" s="3">
        <v>43906</v>
      </c>
      <c r="O648" s="3">
        <v>43907</v>
      </c>
      <c r="P648" s="5">
        <f t="shared" si="31"/>
        <v>16</v>
      </c>
      <c r="Q648" s="6">
        <f t="shared" si="30"/>
        <v>6504528.96</v>
      </c>
      <c r="R648" t="s">
        <v>111</v>
      </c>
    </row>
    <row r="649" spans="1:18">
      <c r="A649">
        <v>1</v>
      </c>
      <c r="B649" t="s">
        <v>55</v>
      </c>
      <c r="C649" t="s">
        <v>2</v>
      </c>
      <c r="D649">
        <v>2020</v>
      </c>
      <c r="E649">
        <v>1988</v>
      </c>
      <c r="F649" s="7">
        <v>406533.06</v>
      </c>
      <c r="G649" s="3">
        <v>43903</v>
      </c>
      <c r="H649" t="s">
        <v>551</v>
      </c>
      <c r="I649" s="3">
        <v>43890</v>
      </c>
      <c r="J649" s="3">
        <f t="shared" si="32"/>
        <v>43920</v>
      </c>
      <c r="K649" t="s">
        <v>4</v>
      </c>
      <c r="L649">
        <v>2020</v>
      </c>
      <c r="M649">
        <v>2608</v>
      </c>
      <c r="N649" s="3">
        <v>43906</v>
      </c>
      <c r="O649" s="3">
        <v>43907</v>
      </c>
      <c r="P649" s="5">
        <f t="shared" si="31"/>
        <v>-13</v>
      </c>
      <c r="Q649" s="6">
        <f t="shared" si="30"/>
        <v>-5284929.78</v>
      </c>
      <c r="R649" t="s">
        <v>111</v>
      </c>
    </row>
    <row r="650" spans="1:18">
      <c r="A650">
        <v>1</v>
      </c>
      <c r="B650" t="s">
        <v>55</v>
      </c>
      <c r="C650" t="s">
        <v>2</v>
      </c>
      <c r="D650">
        <v>2020</v>
      </c>
      <c r="E650">
        <v>959</v>
      </c>
      <c r="F650" s="7">
        <v>390590.57</v>
      </c>
      <c r="G650" s="3">
        <v>43880</v>
      </c>
      <c r="H650" t="s">
        <v>552</v>
      </c>
      <c r="I650" s="3">
        <v>43861</v>
      </c>
      <c r="J650" s="3">
        <f t="shared" si="32"/>
        <v>43891</v>
      </c>
      <c r="K650" t="s">
        <v>4</v>
      </c>
      <c r="L650">
        <v>2020</v>
      </c>
      <c r="M650">
        <v>2826</v>
      </c>
      <c r="N650" s="3">
        <v>43907</v>
      </c>
      <c r="O650" s="3">
        <v>43907</v>
      </c>
      <c r="P650" s="5">
        <f t="shared" si="31"/>
        <v>16</v>
      </c>
      <c r="Q650" s="6">
        <f t="shared" si="30"/>
        <v>6249449.1200000001</v>
      </c>
      <c r="R650" t="s">
        <v>110</v>
      </c>
    </row>
    <row r="651" spans="1:18">
      <c r="A651">
        <v>1</v>
      </c>
      <c r="B651" t="s">
        <v>55</v>
      </c>
      <c r="C651" t="s">
        <v>2</v>
      </c>
      <c r="D651">
        <v>2020</v>
      </c>
      <c r="E651">
        <v>1989</v>
      </c>
      <c r="F651" s="7">
        <v>390590.57</v>
      </c>
      <c r="G651" s="3">
        <v>43903</v>
      </c>
      <c r="H651" t="s">
        <v>553</v>
      </c>
      <c r="I651" s="3">
        <v>43890</v>
      </c>
      <c r="J651" s="3">
        <f t="shared" si="32"/>
        <v>43920</v>
      </c>
      <c r="K651" t="s">
        <v>4</v>
      </c>
      <c r="L651">
        <v>2020</v>
      </c>
      <c r="M651">
        <v>2826</v>
      </c>
      <c r="N651" s="3">
        <v>43907</v>
      </c>
      <c r="O651" s="3">
        <v>43907</v>
      </c>
      <c r="P651" s="5">
        <f t="shared" si="31"/>
        <v>-13</v>
      </c>
      <c r="Q651" s="6">
        <f t="shared" si="30"/>
        <v>-5077677.41</v>
      </c>
      <c r="R651" t="s">
        <v>110</v>
      </c>
    </row>
    <row r="652" spans="1:18">
      <c r="A652">
        <v>1</v>
      </c>
      <c r="B652" t="s">
        <v>55</v>
      </c>
      <c r="C652" t="s">
        <v>2</v>
      </c>
      <c r="D652">
        <v>2020</v>
      </c>
      <c r="E652">
        <v>1189</v>
      </c>
      <c r="F652" s="7">
        <v>1825.8</v>
      </c>
      <c r="G652" s="3">
        <v>43887</v>
      </c>
      <c r="H652" t="s">
        <v>554</v>
      </c>
      <c r="I652" s="3">
        <v>43864</v>
      </c>
      <c r="J652" s="3">
        <f t="shared" si="32"/>
        <v>43894</v>
      </c>
      <c r="K652" t="s">
        <v>4</v>
      </c>
      <c r="L652">
        <v>2020</v>
      </c>
      <c r="M652">
        <v>2995</v>
      </c>
      <c r="N652" s="3">
        <v>43907</v>
      </c>
      <c r="O652" s="3">
        <v>43909</v>
      </c>
      <c r="P652" s="5">
        <f t="shared" si="31"/>
        <v>15</v>
      </c>
      <c r="Q652" s="6">
        <f t="shared" si="30"/>
        <v>27387</v>
      </c>
      <c r="R652" t="s">
        <v>205</v>
      </c>
    </row>
    <row r="653" spans="1:18">
      <c r="A653">
        <v>1</v>
      </c>
      <c r="B653" t="s">
        <v>55</v>
      </c>
      <c r="C653" t="s">
        <v>2</v>
      </c>
      <c r="D653">
        <v>2020</v>
      </c>
      <c r="E653">
        <v>1189</v>
      </c>
      <c r="F653" s="7">
        <v>912.93</v>
      </c>
      <c r="G653" s="3">
        <v>43887</v>
      </c>
      <c r="H653" t="s">
        <v>554</v>
      </c>
      <c r="I653" s="3">
        <v>43864</v>
      </c>
      <c r="J653" s="3">
        <f t="shared" si="32"/>
        <v>43894</v>
      </c>
      <c r="K653" t="s">
        <v>4</v>
      </c>
      <c r="L653">
        <v>2020</v>
      </c>
      <c r="M653">
        <v>2996</v>
      </c>
      <c r="N653" s="3">
        <v>43907</v>
      </c>
      <c r="O653" s="3">
        <v>43909</v>
      </c>
      <c r="P653" s="5">
        <f t="shared" si="31"/>
        <v>15</v>
      </c>
      <c r="Q653" s="6">
        <f t="shared" si="30"/>
        <v>13693.949999999999</v>
      </c>
      <c r="R653" t="s">
        <v>205</v>
      </c>
    </row>
    <row r="654" spans="1:18">
      <c r="A654">
        <v>1</v>
      </c>
      <c r="B654" t="s">
        <v>55</v>
      </c>
      <c r="C654" t="s">
        <v>2</v>
      </c>
      <c r="D654">
        <v>2020</v>
      </c>
      <c r="E654">
        <v>1584</v>
      </c>
      <c r="F654" s="7">
        <v>366</v>
      </c>
      <c r="G654" s="3">
        <v>43894</v>
      </c>
      <c r="H654" t="s">
        <v>555</v>
      </c>
      <c r="I654" s="3">
        <v>43852</v>
      </c>
      <c r="J654" s="3">
        <f t="shared" si="32"/>
        <v>43882</v>
      </c>
      <c r="K654" t="s">
        <v>4</v>
      </c>
      <c r="L654">
        <v>2020</v>
      </c>
      <c r="M654">
        <v>2997</v>
      </c>
      <c r="N654" s="3">
        <v>43907</v>
      </c>
      <c r="O654" s="3">
        <v>43909</v>
      </c>
      <c r="P654" s="5">
        <f t="shared" si="31"/>
        <v>27</v>
      </c>
      <c r="Q654" s="6">
        <f t="shared" si="30"/>
        <v>9882</v>
      </c>
      <c r="R654" t="s">
        <v>205</v>
      </c>
    </row>
    <row r="655" spans="1:18">
      <c r="A655">
        <v>1</v>
      </c>
      <c r="B655" t="s">
        <v>55</v>
      </c>
      <c r="C655" t="s">
        <v>2</v>
      </c>
      <c r="D655">
        <v>2020</v>
      </c>
      <c r="E655">
        <v>550</v>
      </c>
      <c r="F655" s="7">
        <v>49.12</v>
      </c>
      <c r="G655" s="3">
        <v>43861</v>
      </c>
      <c r="H655" t="s">
        <v>483</v>
      </c>
      <c r="I655" s="3">
        <v>43812</v>
      </c>
      <c r="J655" s="3">
        <f t="shared" si="32"/>
        <v>43842</v>
      </c>
      <c r="K655" t="s">
        <v>4</v>
      </c>
      <c r="L655">
        <v>2020</v>
      </c>
      <c r="M655">
        <v>3000</v>
      </c>
      <c r="N655" s="3">
        <v>43907</v>
      </c>
      <c r="O655" s="3">
        <v>43909</v>
      </c>
      <c r="P655" s="5">
        <f t="shared" si="31"/>
        <v>67</v>
      </c>
      <c r="Q655" s="6">
        <f t="shared" si="30"/>
        <v>3291.04</v>
      </c>
      <c r="R655" t="s">
        <v>556</v>
      </c>
    </row>
    <row r="656" spans="1:18">
      <c r="A656">
        <v>1</v>
      </c>
      <c r="B656" t="s">
        <v>55</v>
      </c>
      <c r="C656" t="s">
        <v>2</v>
      </c>
      <c r="D656">
        <v>2020</v>
      </c>
      <c r="E656">
        <v>206</v>
      </c>
      <c r="F656" s="7">
        <v>2744.81</v>
      </c>
      <c r="G656" s="3">
        <v>43860</v>
      </c>
      <c r="H656" t="s">
        <v>544</v>
      </c>
      <c r="I656" s="3">
        <v>43839</v>
      </c>
      <c r="J656" s="3">
        <f t="shared" si="32"/>
        <v>43869</v>
      </c>
      <c r="K656" t="s">
        <v>4</v>
      </c>
      <c r="L656">
        <v>2020</v>
      </c>
      <c r="M656">
        <v>3002</v>
      </c>
      <c r="N656" s="3">
        <v>43907</v>
      </c>
      <c r="O656" s="3">
        <v>43909</v>
      </c>
      <c r="P656" s="5">
        <f t="shared" si="31"/>
        <v>40</v>
      </c>
      <c r="Q656" s="6">
        <f t="shared" si="30"/>
        <v>109792.4</v>
      </c>
      <c r="R656" t="s">
        <v>59</v>
      </c>
    </row>
    <row r="657" spans="1:18">
      <c r="A657">
        <v>1</v>
      </c>
      <c r="B657" t="s">
        <v>55</v>
      </c>
      <c r="C657" t="s">
        <v>2</v>
      </c>
      <c r="D657">
        <v>2020</v>
      </c>
      <c r="E657">
        <v>207</v>
      </c>
      <c r="F657" s="7">
        <v>301.88</v>
      </c>
      <c r="G657" s="3">
        <v>43860</v>
      </c>
      <c r="H657" t="s">
        <v>557</v>
      </c>
      <c r="I657" s="3">
        <v>43839</v>
      </c>
      <c r="J657" s="3">
        <f t="shared" si="32"/>
        <v>43869</v>
      </c>
      <c r="K657" t="s">
        <v>4</v>
      </c>
      <c r="L657">
        <v>2020</v>
      </c>
      <c r="M657">
        <v>3002</v>
      </c>
      <c r="N657" s="3">
        <v>43907</v>
      </c>
      <c r="O657" s="3">
        <v>43909</v>
      </c>
      <c r="P657" s="5">
        <f t="shared" si="31"/>
        <v>40</v>
      </c>
      <c r="Q657" s="6">
        <f t="shared" si="30"/>
        <v>12075.2</v>
      </c>
      <c r="R657" t="s">
        <v>59</v>
      </c>
    </row>
    <row r="658" spans="1:18">
      <c r="A658">
        <v>1</v>
      </c>
      <c r="B658" t="s">
        <v>55</v>
      </c>
      <c r="C658" t="s">
        <v>52</v>
      </c>
      <c r="D658">
        <v>2020</v>
      </c>
      <c r="E658">
        <v>878</v>
      </c>
      <c r="F658" s="7">
        <v>500</v>
      </c>
      <c r="G658" s="3">
        <v>43874</v>
      </c>
      <c r="H658">
        <v>2</v>
      </c>
      <c r="I658" s="3">
        <v>43860</v>
      </c>
      <c r="J658" s="3">
        <f t="shared" si="32"/>
        <v>43890</v>
      </c>
      <c r="K658" t="s">
        <v>4</v>
      </c>
      <c r="L658">
        <v>2020</v>
      </c>
      <c r="M658">
        <v>3008</v>
      </c>
      <c r="N658" s="3">
        <v>43907</v>
      </c>
      <c r="O658" s="3">
        <v>43909</v>
      </c>
      <c r="P658" s="5">
        <f t="shared" si="31"/>
        <v>19</v>
      </c>
      <c r="Q658" s="6">
        <f t="shared" si="30"/>
        <v>9500</v>
      </c>
      <c r="R658" t="s">
        <v>256</v>
      </c>
    </row>
    <row r="659" spans="1:18">
      <c r="A659">
        <v>1</v>
      </c>
      <c r="B659" t="s">
        <v>55</v>
      </c>
      <c r="C659" t="s">
        <v>52</v>
      </c>
      <c r="D659">
        <v>2020</v>
      </c>
      <c r="E659">
        <v>867</v>
      </c>
      <c r="F659" s="7">
        <v>1000</v>
      </c>
      <c r="G659" s="3">
        <v>43873</v>
      </c>
      <c r="H659">
        <v>1</v>
      </c>
      <c r="I659" s="3">
        <v>43851</v>
      </c>
      <c r="J659" s="3">
        <f t="shared" si="32"/>
        <v>43881</v>
      </c>
      <c r="K659" t="s">
        <v>4</v>
      </c>
      <c r="L659">
        <v>2020</v>
      </c>
      <c r="M659">
        <v>3009</v>
      </c>
      <c r="N659" s="3">
        <v>43907</v>
      </c>
      <c r="O659" s="3">
        <v>43909</v>
      </c>
      <c r="P659" s="5">
        <f t="shared" si="31"/>
        <v>28</v>
      </c>
      <c r="Q659" s="6">
        <f t="shared" si="30"/>
        <v>28000</v>
      </c>
      <c r="R659" t="s">
        <v>558</v>
      </c>
    </row>
    <row r="660" spans="1:18">
      <c r="A660">
        <v>1</v>
      </c>
      <c r="B660" t="s">
        <v>55</v>
      </c>
      <c r="C660" t="s">
        <v>2</v>
      </c>
      <c r="D660">
        <v>2020</v>
      </c>
      <c r="E660">
        <v>1658</v>
      </c>
      <c r="F660" s="7">
        <v>5770.6</v>
      </c>
      <c r="G660" s="3">
        <v>43896</v>
      </c>
      <c r="H660">
        <v>5</v>
      </c>
      <c r="I660" s="3">
        <v>43895</v>
      </c>
      <c r="J660" s="3">
        <f t="shared" si="32"/>
        <v>43925</v>
      </c>
      <c r="K660" t="s">
        <v>4</v>
      </c>
      <c r="L660">
        <v>2020</v>
      </c>
      <c r="M660">
        <v>3013</v>
      </c>
      <c r="N660" s="3">
        <v>43908</v>
      </c>
      <c r="O660" s="3">
        <v>43909</v>
      </c>
      <c r="P660" s="5">
        <f t="shared" si="31"/>
        <v>-16</v>
      </c>
      <c r="Q660" s="6">
        <f t="shared" si="30"/>
        <v>-92329.600000000006</v>
      </c>
      <c r="R660" t="s">
        <v>559</v>
      </c>
    </row>
    <row r="661" spans="1:18">
      <c r="A661">
        <v>1</v>
      </c>
      <c r="B661" t="s">
        <v>55</v>
      </c>
      <c r="C661" t="s">
        <v>2</v>
      </c>
      <c r="D661">
        <v>2020</v>
      </c>
      <c r="E661">
        <v>1196</v>
      </c>
      <c r="F661" s="7">
        <v>4045.8</v>
      </c>
      <c r="G661" s="3">
        <v>43887</v>
      </c>
      <c r="H661" t="s">
        <v>78</v>
      </c>
      <c r="I661" s="3">
        <v>43885</v>
      </c>
      <c r="J661" s="3">
        <f t="shared" si="32"/>
        <v>43915</v>
      </c>
      <c r="K661" t="s">
        <v>4</v>
      </c>
      <c r="L661">
        <v>2020</v>
      </c>
      <c r="M661">
        <v>3015</v>
      </c>
      <c r="N661" s="3">
        <v>43908</v>
      </c>
      <c r="O661" s="3">
        <v>43909</v>
      </c>
      <c r="P661" s="5">
        <f t="shared" si="31"/>
        <v>-6</v>
      </c>
      <c r="Q661" s="6">
        <f t="shared" si="30"/>
        <v>-24274.800000000003</v>
      </c>
      <c r="R661" t="s">
        <v>108</v>
      </c>
    </row>
    <row r="662" spans="1:18">
      <c r="A662">
        <v>1</v>
      </c>
      <c r="B662" t="s">
        <v>55</v>
      </c>
      <c r="C662" t="s">
        <v>2</v>
      </c>
      <c r="D662">
        <v>2020</v>
      </c>
      <c r="E662">
        <v>1659</v>
      </c>
      <c r="F662" s="7">
        <v>6607</v>
      </c>
      <c r="G662" s="3">
        <v>43896</v>
      </c>
      <c r="H662" t="s">
        <v>378</v>
      </c>
      <c r="I662" s="3">
        <v>43894</v>
      </c>
      <c r="J662" s="3">
        <f t="shared" si="32"/>
        <v>43924</v>
      </c>
      <c r="K662" t="s">
        <v>4</v>
      </c>
      <c r="L662">
        <v>2020</v>
      </c>
      <c r="M662">
        <v>3018</v>
      </c>
      <c r="N662" s="3">
        <v>43908</v>
      </c>
      <c r="O662" s="3">
        <v>43909</v>
      </c>
      <c r="P662" s="5">
        <f t="shared" si="31"/>
        <v>-15</v>
      </c>
      <c r="Q662" s="6">
        <f t="shared" si="30"/>
        <v>-99105</v>
      </c>
      <c r="R662" t="s">
        <v>198</v>
      </c>
    </row>
    <row r="663" spans="1:18">
      <c r="A663">
        <v>1</v>
      </c>
      <c r="B663" t="s">
        <v>55</v>
      </c>
      <c r="C663" t="s">
        <v>2</v>
      </c>
      <c r="D663">
        <v>2020</v>
      </c>
      <c r="E663">
        <v>1645</v>
      </c>
      <c r="F663" s="7">
        <v>3682</v>
      </c>
      <c r="G663" s="3">
        <v>43896</v>
      </c>
      <c r="H663" t="s">
        <v>560</v>
      </c>
      <c r="I663" s="3">
        <v>43894</v>
      </c>
      <c r="J663" s="3">
        <f t="shared" si="32"/>
        <v>43924</v>
      </c>
      <c r="K663" t="s">
        <v>4</v>
      </c>
      <c r="L663">
        <v>2020</v>
      </c>
      <c r="M663">
        <v>3019</v>
      </c>
      <c r="N663" s="3">
        <v>43908</v>
      </c>
      <c r="O663" s="3">
        <v>43909</v>
      </c>
      <c r="P663" s="5">
        <f t="shared" si="31"/>
        <v>-15</v>
      </c>
      <c r="Q663" s="6">
        <f t="shared" si="30"/>
        <v>-55230</v>
      </c>
      <c r="R663" t="s">
        <v>198</v>
      </c>
    </row>
    <row r="664" spans="1:18">
      <c r="A664">
        <v>1</v>
      </c>
      <c r="B664" t="s">
        <v>55</v>
      </c>
      <c r="C664" t="s">
        <v>2</v>
      </c>
      <c r="D664">
        <v>2020</v>
      </c>
      <c r="E664">
        <v>1589</v>
      </c>
      <c r="F664" s="7">
        <v>7500</v>
      </c>
      <c r="G664" s="3">
        <v>43894</v>
      </c>
      <c r="H664">
        <v>6</v>
      </c>
      <c r="I664" s="3">
        <v>43892</v>
      </c>
      <c r="J664" s="3">
        <f t="shared" si="32"/>
        <v>43922</v>
      </c>
      <c r="K664" t="s">
        <v>4</v>
      </c>
      <c r="L664">
        <v>2020</v>
      </c>
      <c r="M664">
        <v>3020</v>
      </c>
      <c r="N664" s="3">
        <v>43908</v>
      </c>
      <c r="O664" s="3">
        <v>43909</v>
      </c>
      <c r="P664" s="5">
        <f t="shared" si="31"/>
        <v>-13</v>
      </c>
      <c r="Q664" s="6">
        <f t="shared" si="30"/>
        <v>-97500</v>
      </c>
      <c r="R664" t="s">
        <v>73</v>
      </c>
    </row>
    <row r="665" spans="1:18">
      <c r="A665">
        <v>1</v>
      </c>
      <c r="B665" t="s">
        <v>55</v>
      </c>
      <c r="C665" t="s">
        <v>2</v>
      </c>
      <c r="D665">
        <v>2020</v>
      </c>
      <c r="E665">
        <v>891</v>
      </c>
      <c r="F665" s="7">
        <v>305</v>
      </c>
      <c r="G665" s="3">
        <v>43875</v>
      </c>
      <c r="H665" t="s">
        <v>561</v>
      </c>
      <c r="I665" s="3">
        <v>43872</v>
      </c>
      <c r="J665" s="3">
        <f t="shared" si="32"/>
        <v>43902</v>
      </c>
      <c r="K665" t="s">
        <v>4</v>
      </c>
      <c r="L665">
        <v>2020</v>
      </c>
      <c r="M665">
        <v>3021</v>
      </c>
      <c r="N665" s="3">
        <v>43909</v>
      </c>
      <c r="O665" s="3">
        <v>43909</v>
      </c>
      <c r="P665" s="5">
        <f t="shared" si="31"/>
        <v>7</v>
      </c>
      <c r="Q665" s="6">
        <f t="shared" si="30"/>
        <v>2135</v>
      </c>
      <c r="R665" t="s">
        <v>562</v>
      </c>
    </row>
    <row r="666" spans="1:18">
      <c r="A666">
        <v>1</v>
      </c>
      <c r="B666" t="s">
        <v>55</v>
      </c>
      <c r="C666" t="s">
        <v>2</v>
      </c>
      <c r="D666">
        <v>2020</v>
      </c>
      <c r="E666">
        <v>1699</v>
      </c>
      <c r="F666" s="7">
        <v>7146</v>
      </c>
      <c r="G666" s="3">
        <v>43901</v>
      </c>
      <c r="H666">
        <v>80</v>
      </c>
      <c r="I666" s="3">
        <v>43899</v>
      </c>
      <c r="J666" s="3">
        <f t="shared" si="32"/>
        <v>43929</v>
      </c>
      <c r="K666" t="s">
        <v>4</v>
      </c>
      <c r="L666">
        <v>2020</v>
      </c>
      <c r="M666">
        <v>3022</v>
      </c>
      <c r="N666" s="3">
        <v>43909</v>
      </c>
      <c r="O666" s="3">
        <v>43909</v>
      </c>
      <c r="P666" s="5">
        <f t="shared" si="31"/>
        <v>-20</v>
      </c>
      <c r="Q666" s="6">
        <f t="shared" si="30"/>
        <v>-142920</v>
      </c>
      <c r="R666" t="s">
        <v>224</v>
      </c>
    </row>
    <row r="667" spans="1:18">
      <c r="A667">
        <v>1</v>
      </c>
      <c r="B667" t="s">
        <v>55</v>
      </c>
      <c r="C667" t="s">
        <v>2</v>
      </c>
      <c r="D667">
        <v>2020</v>
      </c>
      <c r="E667">
        <v>1666</v>
      </c>
      <c r="F667" s="7">
        <v>13102</v>
      </c>
      <c r="G667" s="3">
        <v>43899</v>
      </c>
      <c r="H667" t="s">
        <v>563</v>
      </c>
      <c r="I667" s="3">
        <v>43896</v>
      </c>
      <c r="J667" s="3">
        <f t="shared" si="32"/>
        <v>43926</v>
      </c>
      <c r="K667" t="s">
        <v>4</v>
      </c>
      <c r="L667">
        <v>2020</v>
      </c>
      <c r="M667">
        <v>3023</v>
      </c>
      <c r="N667" s="3">
        <v>43909</v>
      </c>
      <c r="O667" s="3">
        <v>43909</v>
      </c>
      <c r="P667" s="5">
        <f t="shared" si="31"/>
        <v>-17</v>
      </c>
      <c r="Q667" s="6">
        <f t="shared" si="30"/>
        <v>-222734</v>
      </c>
      <c r="R667" t="s">
        <v>198</v>
      </c>
    </row>
    <row r="668" spans="1:18">
      <c r="A668">
        <v>1</v>
      </c>
      <c r="B668" t="s">
        <v>55</v>
      </c>
      <c r="C668" t="s">
        <v>2</v>
      </c>
      <c r="D668">
        <v>2020</v>
      </c>
      <c r="E668">
        <v>1672</v>
      </c>
      <c r="F668" s="7">
        <v>1841</v>
      </c>
      <c r="G668" s="3">
        <v>43900</v>
      </c>
      <c r="H668" t="s">
        <v>564</v>
      </c>
      <c r="I668" s="3">
        <v>43899</v>
      </c>
      <c r="J668" s="3">
        <f t="shared" si="32"/>
        <v>43929</v>
      </c>
      <c r="K668" t="s">
        <v>4</v>
      </c>
      <c r="L668">
        <v>2020</v>
      </c>
      <c r="M668">
        <v>3024</v>
      </c>
      <c r="N668" s="3">
        <v>43909</v>
      </c>
      <c r="O668" s="3">
        <v>43909</v>
      </c>
      <c r="P668" s="5">
        <f t="shared" si="31"/>
        <v>-20</v>
      </c>
      <c r="Q668" s="6">
        <f t="shared" si="30"/>
        <v>-36820</v>
      </c>
      <c r="R668" t="s">
        <v>201</v>
      </c>
    </row>
    <row r="669" spans="1:18">
      <c r="A669">
        <v>1</v>
      </c>
      <c r="B669" t="s">
        <v>55</v>
      </c>
      <c r="C669" t="s">
        <v>2</v>
      </c>
      <c r="D669">
        <v>2020</v>
      </c>
      <c r="E669">
        <v>1673</v>
      </c>
      <c r="F669" s="7">
        <v>3682</v>
      </c>
      <c r="G669" s="3">
        <v>43900</v>
      </c>
      <c r="H669" t="s">
        <v>565</v>
      </c>
      <c r="I669" s="3">
        <v>43899</v>
      </c>
      <c r="J669" s="3">
        <f t="shared" si="32"/>
        <v>43929</v>
      </c>
      <c r="K669" t="s">
        <v>4</v>
      </c>
      <c r="L669">
        <v>2020</v>
      </c>
      <c r="M669">
        <v>3025</v>
      </c>
      <c r="N669" s="3">
        <v>43909</v>
      </c>
      <c r="O669" s="3">
        <v>43909</v>
      </c>
      <c r="P669" s="5">
        <f t="shared" si="31"/>
        <v>-20</v>
      </c>
      <c r="Q669" s="6">
        <f t="shared" si="30"/>
        <v>-73640</v>
      </c>
      <c r="R669" t="s">
        <v>201</v>
      </c>
    </row>
    <row r="670" spans="1:18">
      <c r="A670">
        <v>1</v>
      </c>
      <c r="B670" t="s">
        <v>55</v>
      </c>
      <c r="C670" t="s">
        <v>2</v>
      </c>
      <c r="D670">
        <v>2020</v>
      </c>
      <c r="E670">
        <v>179</v>
      </c>
      <c r="F670" s="7">
        <v>174.46</v>
      </c>
      <c r="G670" s="3">
        <v>43860</v>
      </c>
      <c r="H670" t="s">
        <v>566</v>
      </c>
      <c r="I670" s="3">
        <v>43830</v>
      </c>
      <c r="J670" s="3">
        <f t="shared" si="32"/>
        <v>43860</v>
      </c>
      <c r="K670" t="s">
        <v>4</v>
      </c>
      <c r="L670">
        <v>2020</v>
      </c>
      <c r="M670">
        <v>3026</v>
      </c>
      <c r="N670" s="3">
        <v>43909</v>
      </c>
      <c r="O670" s="3">
        <v>43909</v>
      </c>
      <c r="P670" s="5">
        <f t="shared" si="31"/>
        <v>49</v>
      </c>
      <c r="Q670" s="6">
        <f t="shared" si="30"/>
        <v>8548.5400000000009</v>
      </c>
      <c r="R670" t="s">
        <v>245</v>
      </c>
    </row>
    <row r="671" spans="1:18">
      <c r="A671">
        <v>1</v>
      </c>
      <c r="B671" t="s">
        <v>55</v>
      </c>
      <c r="C671" t="s">
        <v>2</v>
      </c>
      <c r="D671">
        <v>2020</v>
      </c>
      <c r="E671">
        <v>1661</v>
      </c>
      <c r="F671" s="7">
        <v>183</v>
      </c>
      <c r="G671" s="3">
        <v>43896</v>
      </c>
      <c r="H671" t="s">
        <v>567</v>
      </c>
      <c r="I671" s="3">
        <v>43890</v>
      </c>
      <c r="J671" s="3">
        <f t="shared" si="32"/>
        <v>43920</v>
      </c>
      <c r="K671" t="s">
        <v>4</v>
      </c>
      <c r="L671">
        <v>2020</v>
      </c>
      <c r="M671">
        <v>3027</v>
      </c>
      <c r="N671" s="3">
        <v>43909</v>
      </c>
      <c r="O671" s="3">
        <v>43909</v>
      </c>
      <c r="P671" s="5">
        <f t="shared" si="31"/>
        <v>-11</v>
      </c>
      <c r="Q671" s="6">
        <f t="shared" si="30"/>
        <v>-2013</v>
      </c>
      <c r="R671" t="s">
        <v>387</v>
      </c>
    </row>
    <row r="672" spans="1:18">
      <c r="A672">
        <v>1</v>
      </c>
      <c r="B672" t="s">
        <v>55</v>
      </c>
      <c r="C672" t="s">
        <v>2</v>
      </c>
      <c r="D672">
        <v>2020</v>
      </c>
      <c r="E672">
        <v>1660</v>
      </c>
      <c r="F672" s="7">
        <v>183</v>
      </c>
      <c r="G672" s="3">
        <v>43896</v>
      </c>
      <c r="H672" t="s">
        <v>568</v>
      </c>
      <c r="I672" s="3">
        <v>43890</v>
      </c>
      <c r="J672" s="3">
        <f t="shared" si="32"/>
        <v>43920</v>
      </c>
      <c r="K672" t="s">
        <v>4</v>
      </c>
      <c r="L672">
        <v>2020</v>
      </c>
      <c r="M672">
        <v>3028</v>
      </c>
      <c r="N672" s="3">
        <v>43909</v>
      </c>
      <c r="O672" s="3">
        <v>43909</v>
      </c>
      <c r="P672" s="5">
        <f t="shared" si="31"/>
        <v>-11</v>
      </c>
      <c r="Q672" s="6">
        <f t="shared" si="30"/>
        <v>-2013</v>
      </c>
      <c r="R672" t="s">
        <v>387</v>
      </c>
    </row>
    <row r="673" spans="1:18">
      <c r="A673">
        <v>1</v>
      </c>
      <c r="B673" t="s">
        <v>55</v>
      </c>
      <c r="C673" t="s">
        <v>2</v>
      </c>
      <c r="D673">
        <v>2020</v>
      </c>
      <c r="E673">
        <v>276</v>
      </c>
      <c r="F673" s="7">
        <v>6300</v>
      </c>
      <c r="G673" s="3">
        <v>43860</v>
      </c>
      <c r="H673">
        <v>3</v>
      </c>
      <c r="I673" s="3">
        <v>43845</v>
      </c>
      <c r="J673" s="3">
        <f t="shared" si="32"/>
        <v>43875</v>
      </c>
      <c r="K673" t="s">
        <v>4</v>
      </c>
      <c r="L673">
        <v>2020</v>
      </c>
      <c r="M673">
        <v>3029</v>
      </c>
      <c r="N673" s="3">
        <v>43909</v>
      </c>
      <c r="O673" s="3">
        <v>43909</v>
      </c>
      <c r="P673" s="5">
        <f t="shared" si="31"/>
        <v>34</v>
      </c>
      <c r="Q673" s="6">
        <f t="shared" si="30"/>
        <v>214200</v>
      </c>
      <c r="R673" t="s">
        <v>569</v>
      </c>
    </row>
    <row r="674" spans="1:18">
      <c r="A674">
        <v>1</v>
      </c>
      <c r="B674" t="s">
        <v>55</v>
      </c>
      <c r="C674" t="s">
        <v>2</v>
      </c>
      <c r="D674">
        <v>2020</v>
      </c>
      <c r="E674">
        <v>277</v>
      </c>
      <c r="F674" s="7">
        <v>6510</v>
      </c>
      <c r="G674" s="3">
        <v>43860</v>
      </c>
      <c r="H674">
        <v>4</v>
      </c>
      <c r="I674" s="3">
        <v>43845</v>
      </c>
      <c r="J674" s="3">
        <f t="shared" si="32"/>
        <v>43875</v>
      </c>
      <c r="K674" t="s">
        <v>4</v>
      </c>
      <c r="L674">
        <v>2020</v>
      </c>
      <c r="M674">
        <v>3029</v>
      </c>
      <c r="N674" s="3">
        <v>43909</v>
      </c>
      <c r="O674" s="3">
        <v>43909</v>
      </c>
      <c r="P674" s="5">
        <f t="shared" si="31"/>
        <v>34</v>
      </c>
      <c r="Q674" s="6">
        <f t="shared" si="30"/>
        <v>221340</v>
      </c>
      <c r="R674" t="s">
        <v>569</v>
      </c>
    </row>
    <row r="675" spans="1:18">
      <c r="A675">
        <v>1</v>
      </c>
      <c r="B675" t="s">
        <v>55</v>
      </c>
      <c r="C675" t="s">
        <v>2</v>
      </c>
      <c r="D675">
        <v>2020</v>
      </c>
      <c r="E675">
        <v>286</v>
      </c>
      <c r="F675" s="7">
        <v>6300</v>
      </c>
      <c r="G675" s="3">
        <v>43860</v>
      </c>
      <c r="H675">
        <v>5</v>
      </c>
      <c r="I675" s="3">
        <v>43846</v>
      </c>
      <c r="J675" s="3">
        <f t="shared" si="32"/>
        <v>43876</v>
      </c>
      <c r="K675" t="s">
        <v>4</v>
      </c>
      <c r="L675">
        <v>2020</v>
      </c>
      <c r="M675">
        <v>3029</v>
      </c>
      <c r="N675" s="3">
        <v>43909</v>
      </c>
      <c r="O675" s="3">
        <v>43909</v>
      </c>
      <c r="P675" s="5">
        <f t="shared" si="31"/>
        <v>33</v>
      </c>
      <c r="Q675" s="6">
        <f t="shared" si="30"/>
        <v>207900</v>
      </c>
      <c r="R675" t="s">
        <v>569</v>
      </c>
    </row>
    <row r="676" spans="1:18">
      <c r="A676">
        <v>1</v>
      </c>
      <c r="B676" t="s">
        <v>55</v>
      </c>
      <c r="C676" t="s">
        <v>2</v>
      </c>
      <c r="D676">
        <v>2020</v>
      </c>
      <c r="E676">
        <v>1662</v>
      </c>
      <c r="F676" s="7">
        <v>549</v>
      </c>
      <c r="G676" s="3">
        <v>43896</v>
      </c>
      <c r="H676" t="s">
        <v>570</v>
      </c>
      <c r="I676" s="3">
        <v>43890</v>
      </c>
      <c r="J676" s="3">
        <f t="shared" si="32"/>
        <v>43920</v>
      </c>
      <c r="K676" t="s">
        <v>4</v>
      </c>
      <c r="L676">
        <v>2020</v>
      </c>
      <c r="M676">
        <v>3030</v>
      </c>
      <c r="N676" s="3">
        <v>43909</v>
      </c>
      <c r="O676" s="3">
        <v>43910</v>
      </c>
      <c r="P676" s="5">
        <f t="shared" si="31"/>
        <v>-10</v>
      </c>
      <c r="Q676" s="6">
        <f t="shared" si="30"/>
        <v>-5490</v>
      </c>
      <c r="R676" t="s">
        <v>387</v>
      </c>
    </row>
    <row r="677" spans="1:18">
      <c r="A677">
        <v>1</v>
      </c>
      <c r="B677" t="s">
        <v>55</v>
      </c>
      <c r="C677" t="s">
        <v>2</v>
      </c>
      <c r="D677">
        <v>2020</v>
      </c>
      <c r="E677">
        <v>1634</v>
      </c>
      <c r="F677" s="7">
        <v>5243.06</v>
      </c>
      <c r="G677" s="3">
        <v>43896</v>
      </c>
      <c r="H677" s="1">
        <v>43884</v>
      </c>
      <c r="I677" s="3">
        <v>43890</v>
      </c>
      <c r="J677" s="3">
        <f t="shared" si="32"/>
        <v>43920</v>
      </c>
      <c r="K677" t="s">
        <v>4</v>
      </c>
      <c r="L677">
        <v>2020</v>
      </c>
      <c r="M677">
        <v>3031</v>
      </c>
      <c r="N677" s="3">
        <v>43909</v>
      </c>
      <c r="O677" s="3">
        <v>43910</v>
      </c>
      <c r="P677" s="5">
        <f t="shared" si="31"/>
        <v>-10</v>
      </c>
      <c r="Q677" s="6">
        <f t="shared" si="30"/>
        <v>-52430.600000000006</v>
      </c>
      <c r="R677" t="s">
        <v>460</v>
      </c>
    </row>
    <row r="678" spans="1:18">
      <c r="A678">
        <v>1</v>
      </c>
      <c r="B678" t="s">
        <v>55</v>
      </c>
      <c r="C678" t="s">
        <v>2</v>
      </c>
      <c r="D678">
        <v>2020</v>
      </c>
      <c r="E678">
        <v>1634</v>
      </c>
      <c r="F678" s="7">
        <v>5243.06</v>
      </c>
      <c r="G678" s="3">
        <v>43896</v>
      </c>
      <c r="H678" s="1">
        <v>43884</v>
      </c>
      <c r="I678" s="3">
        <v>43890</v>
      </c>
      <c r="J678" s="3">
        <f t="shared" si="32"/>
        <v>43920</v>
      </c>
      <c r="K678" t="s">
        <v>4</v>
      </c>
      <c r="L678">
        <v>2020</v>
      </c>
      <c r="M678">
        <v>3032</v>
      </c>
      <c r="N678" s="3">
        <v>43909</v>
      </c>
      <c r="O678" s="3">
        <v>43910</v>
      </c>
      <c r="P678" s="5">
        <f t="shared" si="31"/>
        <v>-10</v>
      </c>
      <c r="Q678" s="6">
        <f t="shared" ref="Q678:Q741" si="33">P678*F678</f>
        <v>-52430.600000000006</v>
      </c>
      <c r="R678" t="s">
        <v>460</v>
      </c>
    </row>
    <row r="679" spans="1:18">
      <c r="A679">
        <v>1</v>
      </c>
      <c r="B679" t="s">
        <v>55</v>
      </c>
      <c r="C679" t="s">
        <v>2</v>
      </c>
      <c r="D679">
        <v>2020</v>
      </c>
      <c r="E679">
        <v>1431</v>
      </c>
      <c r="F679" s="7">
        <v>5604.46</v>
      </c>
      <c r="G679" s="3">
        <v>43889</v>
      </c>
      <c r="H679" s="1">
        <v>43876</v>
      </c>
      <c r="I679" s="3">
        <v>43885</v>
      </c>
      <c r="J679" s="3">
        <f t="shared" si="32"/>
        <v>43915</v>
      </c>
      <c r="K679" t="s">
        <v>4</v>
      </c>
      <c r="L679">
        <v>2020</v>
      </c>
      <c r="M679">
        <v>3033</v>
      </c>
      <c r="N679" s="3">
        <v>43909</v>
      </c>
      <c r="O679" s="3">
        <v>43910</v>
      </c>
      <c r="P679" s="5">
        <f t="shared" si="31"/>
        <v>-5</v>
      </c>
      <c r="Q679" s="6">
        <f t="shared" si="33"/>
        <v>-28022.3</v>
      </c>
      <c r="R679" t="s">
        <v>460</v>
      </c>
    </row>
    <row r="680" spans="1:18">
      <c r="A680">
        <v>1</v>
      </c>
      <c r="B680" t="s">
        <v>55</v>
      </c>
      <c r="C680" t="s">
        <v>2</v>
      </c>
      <c r="D680">
        <v>2020</v>
      </c>
      <c r="E680">
        <v>1431</v>
      </c>
      <c r="F680" s="7">
        <v>5604.47</v>
      </c>
      <c r="G680" s="3">
        <v>43889</v>
      </c>
      <c r="H680" s="1">
        <v>43876</v>
      </c>
      <c r="I680" s="3">
        <v>43885</v>
      </c>
      <c r="J680" s="3">
        <f t="shared" si="32"/>
        <v>43915</v>
      </c>
      <c r="K680" t="s">
        <v>4</v>
      </c>
      <c r="L680">
        <v>2020</v>
      </c>
      <c r="M680">
        <v>3034</v>
      </c>
      <c r="N680" s="3">
        <v>43909</v>
      </c>
      <c r="O680" s="3">
        <v>43910</v>
      </c>
      <c r="P680" s="5">
        <f t="shared" si="31"/>
        <v>-5</v>
      </c>
      <c r="Q680" s="6">
        <f t="shared" si="33"/>
        <v>-28022.350000000002</v>
      </c>
      <c r="R680" t="s">
        <v>460</v>
      </c>
    </row>
    <row r="681" spans="1:18">
      <c r="A681">
        <v>1</v>
      </c>
      <c r="B681" t="s">
        <v>55</v>
      </c>
      <c r="C681" t="s">
        <v>2</v>
      </c>
      <c r="D681">
        <v>2020</v>
      </c>
      <c r="E681">
        <v>1437</v>
      </c>
      <c r="F681" s="7">
        <v>287.74</v>
      </c>
      <c r="G681" s="3">
        <v>43889</v>
      </c>
      <c r="H681" s="2">
        <v>22951</v>
      </c>
      <c r="I681" s="3">
        <v>43861</v>
      </c>
      <c r="J681" s="3">
        <f t="shared" si="32"/>
        <v>43891</v>
      </c>
      <c r="K681" t="s">
        <v>4</v>
      </c>
      <c r="L681">
        <v>2020</v>
      </c>
      <c r="M681">
        <v>3035</v>
      </c>
      <c r="N681" s="3">
        <v>43909</v>
      </c>
      <c r="O681" s="3">
        <v>43910</v>
      </c>
      <c r="P681" s="5">
        <f t="shared" si="31"/>
        <v>19</v>
      </c>
      <c r="Q681" s="6">
        <f t="shared" si="33"/>
        <v>5467.06</v>
      </c>
      <c r="R681" t="s">
        <v>64</v>
      </c>
    </row>
    <row r="682" spans="1:18">
      <c r="A682">
        <v>1</v>
      </c>
      <c r="B682" t="s">
        <v>55</v>
      </c>
      <c r="C682" t="s">
        <v>2</v>
      </c>
      <c r="D682">
        <v>2020</v>
      </c>
      <c r="E682">
        <v>1437</v>
      </c>
      <c r="F682" s="7">
        <v>287.73</v>
      </c>
      <c r="G682" s="3">
        <v>43889</v>
      </c>
      <c r="H682" s="2">
        <v>22951</v>
      </c>
      <c r="I682" s="3">
        <v>43861</v>
      </c>
      <c r="J682" s="3">
        <f t="shared" si="32"/>
        <v>43891</v>
      </c>
      <c r="K682" t="s">
        <v>4</v>
      </c>
      <c r="L682">
        <v>2020</v>
      </c>
      <c r="M682">
        <v>3036</v>
      </c>
      <c r="N682" s="3">
        <v>43909</v>
      </c>
      <c r="O682" s="3">
        <v>43910</v>
      </c>
      <c r="P682" s="5">
        <f t="shared" si="31"/>
        <v>19</v>
      </c>
      <c r="Q682" s="6">
        <f t="shared" si="33"/>
        <v>5466.8700000000008</v>
      </c>
      <c r="R682" t="s">
        <v>64</v>
      </c>
    </row>
    <row r="683" spans="1:18">
      <c r="A683">
        <v>1</v>
      </c>
      <c r="B683" t="s">
        <v>55</v>
      </c>
      <c r="C683" t="s">
        <v>2</v>
      </c>
      <c r="D683">
        <v>2020</v>
      </c>
      <c r="E683">
        <v>1197</v>
      </c>
      <c r="F683" s="7">
        <v>11216.4</v>
      </c>
      <c r="G683" s="3">
        <v>43887</v>
      </c>
      <c r="H683" t="s">
        <v>50</v>
      </c>
      <c r="I683" s="3">
        <v>43880</v>
      </c>
      <c r="J683" s="3">
        <f t="shared" si="32"/>
        <v>43910</v>
      </c>
      <c r="K683" t="s">
        <v>4</v>
      </c>
      <c r="L683">
        <v>2020</v>
      </c>
      <c r="M683">
        <v>3037</v>
      </c>
      <c r="N683" s="3">
        <v>43909</v>
      </c>
      <c r="O683" s="3">
        <v>43914</v>
      </c>
      <c r="P683" s="5">
        <f t="shared" si="31"/>
        <v>4</v>
      </c>
      <c r="Q683" s="6">
        <f t="shared" si="33"/>
        <v>44865.599999999999</v>
      </c>
      <c r="R683" t="s">
        <v>571</v>
      </c>
    </row>
    <row r="684" spans="1:18">
      <c r="A684">
        <v>1</v>
      </c>
      <c r="B684" t="s">
        <v>55</v>
      </c>
      <c r="C684" t="s">
        <v>2</v>
      </c>
      <c r="D684">
        <v>2020</v>
      </c>
      <c r="E684">
        <v>1190</v>
      </c>
      <c r="F684" s="7">
        <v>13456.89</v>
      </c>
      <c r="G684" s="3">
        <v>43887</v>
      </c>
      <c r="H684" t="s">
        <v>572</v>
      </c>
      <c r="I684" s="3">
        <v>43882</v>
      </c>
      <c r="J684" s="3">
        <f t="shared" si="32"/>
        <v>43912</v>
      </c>
      <c r="K684" t="s">
        <v>4</v>
      </c>
      <c r="L684">
        <v>2020</v>
      </c>
      <c r="M684">
        <v>3038</v>
      </c>
      <c r="N684" s="3">
        <v>43910</v>
      </c>
      <c r="O684" s="3">
        <v>43910</v>
      </c>
      <c r="P684" s="5">
        <f t="shared" si="31"/>
        <v>-2</v>
      </c>
      <c r="Q684" s="6">
        <f t="shared" si="33"/>
        <v>-26913.78</v>
      </c>
      <c r="R684" t="s">
        <v>205</v>
      </c>
    </row>
    <row r="685" spans="1:18">
      <c r="A685">
        <v>1</v>
      </c>
      <c r="B685" t="s">
        <v>55</v>
      </c>
      <c r="C685" t="s">
        <v>2</v>
      </c>
      <c r="D685">
        <v>2020</v>
      </c>
      <c r="E685">
        <v>1438</v>
      </c>
      <c r="F685" s="7">
        <v>483.69</v>
      </c>
      <c r="G685" s="3">
        <v>43889</v>
      </c>
      <c r="H685" s="2">
        <v>23316</v>
      </c>
      <c r="I685" s="3">
        <v>43861</v>
      </c>
      <c r="J685" s="3">
        <f t="shared" si="32"/>
        <v>43891</v>
      </c>
      <c r="K685" t="s">
        <v>4</v>
      </c>
      <c r="L685">
        <v>2020</v>
      </c>
      <c r="M685">
        <v>3039</v>
      </c>
      <c r="N685" s="3">
        <v>43910</v>
      </c>
      <c r="O685" s="3">
        <v>43910</v>
      </c>
      <c r="P685" s="5">
        <f t="shared" si="31"/>
        <v>19</v>
      </c>
      <c r="Q685" s="6">
        <f t="shared" si="33"/>
        <v>9190.11</v>
      </c>
      <c r="R685" t="s">
        <v>64</v>
      </c>
    </row>
    <row r="686" spans="1:18">
      <c r="A686">
        <v>1</v>
      </c>
      <c r="B686" t="s">
        <v>55</v>
      </c>
      <c r="C686" t="s">
        <v>2</v>
      </c>
      <c r="D686">
        <v>2020</v>
      </c>
      <c r="E686">
        <v>1438</v>
      </c>
      <c r="F686" s="7">
        <v>483.7</v>
      </c>
      <c r="G686" s="3">
        <v>43889</v>
      </c>
      <c r="H686" s="2">
        <v>23316</v>
      </c>
      <c r="I686" s="3">
        <v>43861</v>
      </c>
      <c r="J686" s="3">
        <f t="shared" si="32"/>
        <v>43891</v>
      </c>
      <c r="K686" t="s">
        <v>4</v>
      </c>
      <c r="L686">
        <v>2020</v>
      </c>
      <c r="M686">
        <v>3040</v>
      </c>
      <c r="N686" s="3">
        <v>43910</v>
      </c>
      <c r="O686" s="3">
        <v>43910</v>
      </c>
      <c r="P686" s="5">
        <f t="shared" si="31"/>
        <v>19</v>
      </c>
      <c r="Q686" s="6">
        <f t="shared" si="33"/>
        <v>9190.2999999999993</v>
      </c>
      <c r="R686" t="s">
        <v>64</v>
      </c>
    </row>
    <row r="687" spans="1:18">
      <c r="A687">
        <v>1</v>
      </c>
      <c r="B687" t="s">
        <v>55</v>
      </c>
      <c r="C687" t="s">
        <v>2</v>
      </c>
      <c r="D687">
        <v>2020</v>
      </c>
      <c r="E687">
        <v>1631</v>
      </c>
      <c r="F687" s="7">
        <v>6607</v>
      </c>
      <c r="G687" s="3">
        <v>43896</v>
      </c>
      <c r="H687">
        <v>27</v>
      </c>
      <c r="I687" s="3">
        <v>43893</v>
      </c>
      <c r="J687" s="3">
        <f t="shared" si="32"/>
        <v>43923</v>
      </c>
      <c r="K687" t="s">
        <v>4</v>
      </c>
      <c r="L687">
        <v>2020</v>
      </c>
      <c r="M687">
        <v>3041</v>
      </c>
      <c r="N687" s="3">
        <v>43910</v>
      </c>
      <c r="O687" s="3">
        <v>43910</v>
      </c>
      <c r="P687" s="5">
        <f t="shared" si="31"/>
        <v>-13</v>
      </c>
      <c r="Q687" s="6">
        <f t="shared" si="33"/>
        <v>-85891</v>
      </c>
      <c r="R687" t="s">
        <v>200</v>
      </c>
    </row>
    <row r="688" spans="1:18">
      <c r="A688">
        <v>1</v>
      </c>
      <c r="B688" t="s">
        <v>55</v>
      </c>
      <c r="C688" t="s">
        <v>2</v>
      </c>
      <c r="D688">
        <v>2020</v>
      </c>
      <c r="E688">
        <v>1667</v>
      </c>
      <c r="F688" s="7">
        <v>496.54</v>
      </c>
      <c r="G688" s="3">
        <v>43899</v>
      </c>
      <c r="H688" t="s">
        <v>573</v>
      </c>
      <c r="I688" s="3">
        <v>43890</v>
      </c>
      <c r="J688" s="3">
        <f t="shared" si="32"/>
        <v>43920</v>
      </c>
      <c r="K688" t="s">
        <v>4</v>
      </c>
      <c r="L688">
        <v>2020</v>
      </c>
      <c r="M688">
        <v>3042</v>
      </c>
      <c r="N688" s="3">
        <v>43910</v>
      </c>
      <c r="O688" s="3">
        <v>43910</v>
      </c>
      <c r="P688" s="5">
        <f t="shared" si="31"/>
        <v>-10</v>
      </c>
      <c r="Q688" s="6">
        <f t="shared" si="33"/>
        <v>-4965.4000000000005</v>
      </c>
      <c r="R688" t="s">
        <v>74</v>
      </c>
    </row>
    <row r="689" spans="1:18">
      <c r="A689">
        <v>1</v>
      </c>
      <c r="B689" t="s">
        <v>55</v>
      </c>
      <c r="C689" t="s">
        <v>2</v>
      </c>
      <c r="D689">
        <v>2020</v>
      </c>
      <c r="E689">
        <v>1670</v>
      </c>
      <c r="F689" s="7">
        <v>183</v>
      </c>
      <c r="G689" s="3">
        <v>43900</v>
      </c>
      <c r="H689" t="s">
        <v>574</v>
      </c>
      <c r="I689" s="3">
        <v>43890</v>
      </c>
      <c r="J689" s="3">
        <f t="shared" si="32"/>
        <v>43920</v>
      </c>
      <c r="K689" t="s">
        <v>4</v>
      </c>
      <c r="L689">
        <v>2020</v>
      </c>
      <c r="M689">
        <v>3044</v>
      </c>
      <c r="N689" s="3">
        <v>43914</v>
      </c>
      <c r="O689" s="3">
        <v>43924</v>
      </c>
      <c r="P689" s="5">
        <f t="shared" si="31"/>
        <v>4</v>
      </c>
      <c r="Q689" s="6">
        <f t="shared" si="33"/>
        <v>732</v>
      </c>
      <c r="R689" t="s">
        <v>387</v>
      </c>
    </row>
    <row r="690" spans="1:18">
      <c r="A690">
        <v>1</v>
      </c>
      <c r="B690" t="s">
        <v>55</v>
      </c>
      <c r="C690" t="s">
        <v>2</v>
      </c>
      <c r="D690">
        <v>2020</v>
      </c>
      <c r="E690">
        <v>1439</v>
      </c>
      <c r="F690" s="7">
        <v>32166.78</v>
      </c>
      <c r="G690" s="3">
        <v>43889</v>
      </c>
      <c r="H690" s="2">
        <v>45261</v>
      </c>
      <c r="I690" s="3">
        <v>43864</v>
      </c>
      <c r="J690" s="3">
        <f t="shared" si="32"/>
        <v>43894</v>
      </c>
      <c r="K690" t="s">
        <v>4</v>
      </c>
      <c r="L690">
        <v>2020</v>
      </c>
      <c r="M690">
        <v>3045</v>
      </c>
      <c r="N690" s="3">
        <v>43914</v>
      </c>
      <c r="O690" s="3">
        <v>43914</v>
      </c>
      <c r="P690" s="5">
        <f t="shared" si="31"/>
        <v>20</v>
      </c>
      <c r="Q690" s="6">
        <f t="shared" si="33"/>
        <v>643335.6</v>
      </c>
      <c r="R690" t="s">
        <v>27</v>
      </c>
    </row>
    <row r="691" spans="1:18">
      <c r="A691">
        <v>1</v>
      </c>
      <c r="B691" t="s">
        <v>55</v>
      </c>
      <c r="C691" t="s">
        <v>2</v>
      </c>
      <c r="D691">
        <v>2020</v>
      </c>
      <c r="E691">
        <v>1596</v>
      </c>
      <c r="F691" s="7">
        <v>10832</v>
      </c>
      <c r="G691" s="3">
        <v>43894</v>
      </c>
      <c r="H691" s="2">
        <v>43891</v>
      </c>
      <c r="I691" s="3">
        <v>43892</v>
      </c>
      <c r="J691" s="3">
        <f t="shared" si="32"/>
        <v>43922</v>
      </c>
      <c r="K691" t="s">
        <v>4</v>
      </c>
      <c r="L691">
        <v>2020</v>
      </c>
      <c r="M691">
        <v>3046</v>
      </c>
      <c r="N691" s="3">
        <v>43914</v>
      </c>
      <c r="O691" s="3">
        <v>43924</v>
      </c>
      <c r="P691" s="5">
        <f t="shared" si="31"/>
        <v>2</v>
      </c>
      <c r="Q691" s="6">
        <f t="shared" si="33"/>
        <v>21664</v>
      </c>
      <c r="R691" t="s">
        <v>219</v>
      </c>
    </row>
    <row r="692" spans="1:18">
      <c r="A692">
        <v>1</v>
      </c>
      <c r="B692" t="s">
        <v>55</v>
      </c>
      <c r="C692" t="s">
        <v>52</v>
      </c>
      <c r="D692">
        <v>2020</v>
      </c>
      <c r="E692">
        <v>1356</v>
      </c>
      <c r="F692" s="7">
        <v>1200</v>
      </c>
      <c r="G692" s="3">
        <v>43888</v>
      </c>
      <c r="H692">
        <v>8</v>
      </c>
      <c r="I692" s="3">
        <v>43888</v>
      </c>
      <c r="J692" s="3">
        <f t="shared" si="32"/>
        <v>43918</v>
      </c>
      <c r="K692" t="s">
        <v>4</v>
      </c>
      <c r="L692">
        <v>2020</v>
      </c>
      <c r="M692">
        <v>3048</v>
      </c>
      <c r="N692" s="3">
        <v>43914</v>
      </c>
      <c r="O692" s="3">
        <v>43931</v>
      </c>
      <c r="P692" s="5">
        <f t="shared" si="31"/>
        <v>13</v>
      </c>
      <c r="Q692" s="6">
        <f t="shared" si="33"/>
        <v>15600</v>
      </c>
      <c r="R692" t="s">
        <v>88</v>
      </c>
    </row>
    <row r="693" spans="1:18">
      <c r="A693">
        <v>1</v>
      </c>
      <c r="B693" t="s">
        <v>55</v>
      </c>
      <c r="C693" t="s">
        <v>2</v>
      </c>
      <c r="D693">
        <v>2020</v>
      </c>
      <c r="E693">
        <v>980</v>
      </c>
      <c r="F693" s="7">
        <v>6710</v>
      </c>
      <c r="G693" s="3">
        <v>43880</v>
      </c>
      <c r="H693" t="s">
        <v>575</v>
      </c>
      <c r="I693" s="3">
        <v>43861</v>
      </c>
      <c r="J693" s="3">
        <f t="shared" si="32"/>
        <v>43891</v>
      </c>
      <c r="K693" t="s">
        <v>4</v>
      </c>
      <c r="L693">
        <v>2020</v>
      </c>
      <c r="M693">
        <v>3054</v>
      </c>
      <c r="N693" s="3">
        <v>43915</v>
      </c>
      <c r="O693" s="3">
        <v>43922</v>
      </c>
      <c r="P693" s="5">
        <f t="shared" si="31"/>
        <v>31</v>
      </c>
      <c r="Q693" s="6">
        <f t="shared" si="33"/>
        <v>208010</v>
      </c>
      <c r="R693" t="s">
        <v>576</v>
      </c>
    </row>
    <row r="694" spans="1:18">
      <c r="A694">
        <v>1</v>
      </c>
      <c r="B694" t="s">
        <v>55</v>
      </c>
      <c r="C694" t="s">
        <v>2</v>
      </c>
      <c r="D694">
        <v>2020</v>
      </c>
      <c r="E694">
        <v>403</v>
      </c>
      <c r="F694" s="7">
        <v>1089.05</v>
      </c>
      <c r="G694" s="3">
        <v>43860</v>
      </c>
      <c r="H694" t="s">
        <v>577</v>
      </c>
      <c r="I694" s="3">
        <v>43830</v>
      </c>
      <c r="J694" s="3">
        <f t="shared" si="32"/>
        <v>43860</v>
      </c>
      <c r="K694" t="s">
        <v>4</v>
      </c>
      <c r="L694">
        <v>2020</v>
      </c>
      <c r="M694">
        <v>3055</v>
      </c>
      <c r="N694" s="3">
        <v>43915</v>
      </c>
      <c r="O694" s="3">
        <v>43924</v>
      </c>
      <c r="P694" s="5">
        <f t="shared" ref="P694:P757" si="34">O694-J694</f>
        <v>64</v>
      </c>
      <c r="Q694" s="6">
        <f t="shared" si="33"/>
        <v>69699.199999999997</v>
      </c>
      <c r="R694" t="s">
        <v>578</v>
      </c>
    </row>
    <row r="695" spans="1:18">
      <c r="A695">
        <v>1</v>
      </c>
      <c r="B695" t="s">
        <v>55</v>
      </c>
      <c r="C695" t="s">
        <v>2</v>
      </c>
      <c r="D695">
        <v>2020</v>
      </c>
      <c r="E695">
        <v>1052</v>
      </c>
      <c r="F695" s="7">
        <v>16701.3</v>
      </c>
      <c r="G695" s="3">
        <v>43882</v>
      </c>
      <c r="H695">
        <v>212</v>
      </c>
      <c r="I695" s="3">
        <v>43880</v>
      </c>
      <c r="J695" s="3">
        <f t="shared" ref="J695:J758" si="35">SUM(I695,30)</f>
        <v>43910</v>
      </c>
      <c r="K695" t="s">
        <v>4</v>
      </c>
      <c r="L695">
        <v>2020</v>
      </c>
      <c r="M695">
        <v>3056</v>
      </c>
      <c r="N695" s="3">
        <v>43916</v>
      </c>
      <c r="O695" s="3">
        <v>43922</v>
      </c>
      <c r="P695" s="5">
        <f t="shared" si="34"/>
        <v>12</v>
      </c>
      <c r="Q695" s="6">
        <f t="shared" si="33"/>
        <v>200415.59999999998</v>
      </c>
      <c r="R695" t="s">
        <v>80</v>
      </c>
    </row>
    <row r="696" spans="1:18">
      <c r="A696">
        <v>1</v>
      </c>
      <c r="B696" t="s">
        <v>55</v>
      </c>
      <c r="C696" t="s">
        <v>2</v>
      </c>
      <c r="D696">
        <v>2019</v>
      </c>
      <c r="E696">
        <v>11439</v>
      </c>
      <c r="F696" s="7">
        <v>2135</v>
      </c>
      <c r="G696" s="3">
        <v>43822</v>
      </c>
      <c r="H696" t="s">
        <v>579</v>
      </c>
      <c r="I696" s="3">
        <v>43644</v>
      </c>
      <c r="J696" s="3">
        <f t="shared" si="35"/>
        <v>43674</v>
      </c>
      <c r="K696" t="s">
        <v>4</v>
      </c>
      <c r="L696">
        <v>2020</v>
      </c>
      <c r="M696">
        <v>3057</v>
      </c>
      <c r="N696" s="3">
        <v>43916</v>
      </c>
      <c r="O696" s="3">
        <v>43924</v>
      </c>
      <c r="P696" s="5">
        <f t="shared" si="34"/>
        <v>250</v>
      </c>
      <c r="Q696" s="6">
        <f t="shared" si="33"/>
        <v>533750</v>
      </c>
      <c r="R696" t="s">
        <v>101</v>
      </c>
    </row>
    <row r="697" spans="1:18">
      <c r="A697">
        <v>1</v>
      </c>
      <c r="B697" t="s">
        <v>55</v>
      </c>
      <c r="C697" t="s">
        <v>2</v>
      </c>
      <c r="D697">
        <v>2020</v>
      </c>
      <c r="E697">
        <v>1698</v>
      </c>
      <c r="F697" s="7">
        <v>341.41</v>
      </c>
      <c r="G697" s="3">
        <v>43901</v>
      </c>
      <c r="H697" t="s">
        <v>580</v>
      </c>
      <c r="I697" s="3">
        <v>43874</v>
      </c>
      <c r="J697" s="3">
        <f t="shared" si="35"/>
        <v>43904</v>
      </c>
      <c r="K697" t="s">
        <v>4</v>
      </c>
      <c r="L697">
        <v>2020</v>
      </c>
      <c r="M697">
        <v>3059</v>
      </c>
      <c r="N697" s="3">
        <v>43916</v>
      </c>
      <c r="O697" s="3">
        <v>43924</v>
      </c>
      <c r="P697" s="5">
        <f t="shared" si="34"/>
        <v>20</v>
      </c>
      <c r="Q697" s="6">
        <f t="shared" si="33"/>
        <v>6828.2000000000007</v>
      </c>
      <c r="R697" t="s">
        <v>109</v>
      </c>
    </row>
    <row r="698" spans="1:18">
      <c r="A698">
        <v>1</v>
      </c>
      <c r="B698" t="s">
        <v>55</v>
      </c>
      <c r="C698" t="s">
        <v>2</v>
      </c>
      <c r="D698">
        <v>2020</v>
      </c>
      <c r="E698">
        <v>1698</v>
      </c>
      <c r="F698" s="7">
        <v>230</v>
      </c>
      <c r="G698" s="3">
        <v>43901</v>
      </c>
      <c r="H698" t="s">
        <v>580</v>
      </c>
      <c r="I698" s="3">
        <v>43874</v>
      </c>
      <c r="J698" s="3">
        <f t="shared" si="35"/>
        <v>43904</v>
      </c>
      <c r="K698" t="s">
        <v>4</v>
      </c>
      <c r="L698">
        <v>2020</v>
      </c>
      <c r="M698">
        <v>3060</v>
      </c>
      <c r="N698" s="3">
        <v>43916</v>
      </c>
      <c r="O698" s="3">
        <v>43924</v>
      </c>
      <c r="P698" s="5">
        <f t="shared" si="34"/>
        <v>20</v>
      </c>
      <c r="Q698" s="6">
        <f t="shared" si="33"/>
        <v>4600</v>
      </c>
      <c r="R698" t="s">
        <v>109</v>
      </c>
    </row>
    <row r="699" spans="1:18">
      <c r="A699">
        <v>1</v>
      </c>
      <c r="B699" t="s">
        <v>55</v>
      </c>
      <c r="C699" t="s">
        <v>2</v>
      </c>
      <c r="D699">
        <v>2020</v>
      </c>
      <c r="E699">
        <v>1629</v>
      </c>
      <c r="F699" s="7">
        <v>4200</v>
      </c>
      <c r="G699" s="3">
        <v>43896</v>
      </c>
      <c r="H699">
        <v>1</v>
      </c>
      <c r="I699" s="3">
        <v>43861</v>
      </c>
      <c r="J699" s="3">
        <f t="shared" si="35"/>
        <v>43891</v>
      </c>
      <c r="K699" t="s">
        <v>4</v>
      </c>
      <c r="L699">
        <v>2020</v>
      </c>
      <c r="M699">
        <v>3062</v>
      </c>
      <c r="N699" s="3">
        <v>43916</v>
      </c>
      <c r="O699" s="3">
        <v>43930</v>
      </c>
      <c r="P699" s="5">
        <f t="shared" si="34"/>
        <v>39</v>
      </c>
      <c r="Q699" s="6">
        <f t="shared" si="33"/>
        <v>163800</v>
      </c>
      <c r="R699" t="s">
        <v>581</v>
      </c>
    </row>
    <row r="700" spans="1:18">
      <c r="A700">
        <v>1</v>
      </c>
      <c r="B700" t="s">
        <v>55</v>
      </c>
      <c r="C700" t="s">
        <v>52</v>
      </c>
      <c r="D700">
        <v>2020</v>
      </c>
      <c r="E700">
        <v>1664</v>
      </c>
      <c r="F700" s="7">
        <v>200000</v>
      </c>
      <c r="G700" s="3">
        <v>43899</v>
      </c>
      <c r="H700">
        <v>1</v>
      </c>
      <c r="I700" s="3">
        <v>43896</v>
      </c>
      <c r="J700" s="3">
        <f t="shared" si="35"/>
        <v>43926</v>
      </c>
      <c r="K700" t="s">
        <v>4</v>
      </c>
      <c r="L700">
        <v>2020</v>
      </c>
      <c r="M700">
        <v>3065</v>
      </c>
      <c r="N700" s="3">
        <v>43917</v>
      </c>
      <c r="O700" s="3">
        <v>43922</v>
      </c>
      <c r="P700" s="5">
        <f t="shared" si="34"/>
        <v>-4</v>
      </c>
      <c r="Q700" s="6">
        <f t="shared" si="33"/>
        <v>-800000</v>
      </c>
      <c r="R700" t="s">
        <v>82</v>
      </c>
    </row>
    <row r="701" spans="1:18">
      <c r="A701">
        <v>1</v>
      </c>
      <c r="B701" t="s">
        <v>55</v>
      </c>
      <c r="C701" t="s">
        <v>2</v>
      </c>
      <c r="D701">
        <v>2019</v>
      </c>
      <c r="E701">
        <v>10977</v>
      </c>
      <c r="F701" s="7">
        <v>12200</v>
      </c>
      <c r="G701" s="3">
        <v>43789</v>
      </c>
      <c r="H701" t="s">
        <v>582</v>
      </c>
      <c r="I701" s="3">
        <v>43780</v>
      </c>
      <c r="J701" s="3">
        <f t="shared" si="35"/>
        <v>43810</v>
      </c>
      <c r="K701" t="s">
        <v>4</v>
      </c>
      <c r="L701">
        <v>2020</v>
      </c>
      <c r="M701">
        <v>3093</v>
      </c>
      <c r="N701" s="3">
        <v>43917</v>
      </c>
      <c r="O701" s="3">
        <v>43917</v>
      </c>
      <c r="P701" s="5">
        <f t="shared" si="34"/>
        <v>107</v>
      </c>
      <c r="Q701" s="6">
        <f t="shared" si="33"/>
        <v>1305400</v>
      </c>
      <c r="R701" t="s">
        <v>205</v>
      </c>
    </row>
    <row r="702" spans="1:18">
      <c r="A702">
        <v>1</v>
      </c>
      <c r="B702" t="s">
        <v>55</v>
      </c>
      <c r="C702" t="s">
        <v>2</v>
      </c>
      <c r="D702">
        <v>2020</v>
      </c>
      <c r="E702">
        <v>1663</v>
      </c>
      <c r="F702" s="7">
        <v>12734.48</v>
      </c>
      <c r="G702" s="3">
        <v>43896</v>
      </c>
      <c r="H702" t="s">
        <v>583</v>
      </c>
      <c r="I702" s="3">
        <v>43888</v>
      </c>
      <c r="J702" s="3">
        <f t="shared" si="35"/>
        <v>43918</v>
      </c>
      <c r="K702" t="s">
        <v>4</v>
      </c>
      <c r="L702">
        <v>2020</v>
      </c>
      <c r="M702">
        <v>3094</v>
      </c>
      <c r="N702" s="3">
        <v>43917</v>
      </c>
      <c r="O702" s="3">
        <v>43917</v>
      </c>
      <c r="P702" s="5">
        <f t="shared" si="34"/>
        <v>-1</v>
      </c>
      <c r="Q702" s="6">
        <f t="shared" si="33"/>
        <v>-12734.48</v>
      </c>
      <c r="R702" t="s">
        <v>205</v>
      </c>
    </row>
    <row r="703" spans="1:18">
      <c r="A703">
        <v>1</v>
      </c>
      <c r="B703" t="s">
        <v>55</v>
      </c>
      <c r="C703" t="s">
        <v>2</v>
      </c>
      <c r="D703">
        <v>2020</v>
      </c>
      <c r="E703">
        <v>1663</v>
      </c>
      <c r="F703" s="7">
        <v>27636.19</v>
      </c>
      <c r="G703" s="3">
        <v>43896</v>
      </c>
      <c r="H703" t="s">
        <v>583</v>
      </c>
      <c r="I703" s="3">
        <v>43888</v>
      </c>
      <c r="J703" s="3">
        <f t="shared" si="35"/>
        <v>43918</v>
      </c>
      <c r="K703" t="s">
        <v>4</v>
      </c>
      <c r="L703">
        <v>2020</v>
      </c>
      <c r="M703">
        <v>3095</v>
      </c>
      <c r="N703" s="3">
        <v>43917</v>
      </c>
      <c r="O703" s="3">
        <v>43917</v>
      </c>
      <c r="P703" s="5">
        <f t="shared" si="34"/>
        <v>-1</v>
      </c>
      <c r="Q703" s="6">
        <f t="shared" si="33"/>
        <v>-27636.19</v>
      </c>
      <c r="R703" t="s">
        <v>205</v>
      </c>
    </row>
    <row r="704" spans="1:18">
      <c r="A704">
        <v>1</v>
      </c>
      <c r="B704" t="s">
        <v>55</v>
      </c>
      <c r="C704" t="s">
        <v>52</v>
      </c>
      <c r="D704">
        <v>2020</v>
      </c>
      <c r="E704">
        <v>764</v>
      </c>
      <c r="F704" s="7">
        <v>5100</v>
      </c>
      <c r="G704" s="3">
        <v>43871</v>
      </c>
      <c r="H704">
        <v>2235</v>
      </c>
      <c r="I704" s="3">
        <v>43840</v>
      </c>
      <c r="J704" s="3">
        <f t="shared" si="35"/>
        <v>43870</v>
      </c>
      <c r="K704" t="s">
        <v>4</v>
      </c>
      <c r="L704">
        <v>2020</v>
      </c>
      <c r="M704">
        <v>3096</v>
      </c>
      <c r="N704" s="3">
        <v>43917</v>
      </c>
      <c r="O704" s="3">
        <v>43924</v>
      </c>
      <c r="P704" s="5">
        <f t="shared" si="34"/>
        <v>54</v>
      </c>
      <c r="Q704" s="6">
        <f t="shared" si="33"/>
        <v>275400</v>
      </c>
      <c r="R704" t="s">
        <v>125</v>
      </c>
    </row>
    <row r="705" spans="1:18">
      <c r="A705">
        <v>1</v>
      </c>
      <c r="B705" t="s">
        <v>55</v>
      </c>
      <c r="C705" t="s">
        <v>2</v>
      </c>
      <c r="D705">
        <v>2020</v>
      </c>
      <c r="E705">
        <v>1651</v>
      </c>
      <c r="F705" s="7">
        <v>531.57000000000005</v>
      </c>
      <c r="G705" s="3">
        <v>43896</v>
      </c>
      <c r="H705" t="s">
        <v>584</v>
      </c>
      <c r="I705" s="3">
        <v>43890</v>
      </c>
      <c r="J705" s="3">
        <f t="shared" si="35"/>
        <v>43920</v>
      </c>
      <c r="K705" t="s">
        <v>4</v>
      </c>
      <c r="L705">
        <v>2020</v>
      </c>
      <c r="M705">
        <v>3101</v>
      </c>
      <c r="N705" s="3">
        <v>43920</v>
      </c>
      <c r="O705" s="3">
        <v>43924</v>
      </c>
      <c r="P705" s="5">
        <f t="shared" si="34"/>
        <v>4</v>
      </c>
      <c r="Q705" s="6">
        <f t="shared" si="33"/>
        <v>2126.2800000000002</v>
      </c>
      <c r="R705" t="s">
        <v>67</v>
      </c>
    </row>
    <row r="706" spans="1:18">
      <c r="A706">
        <v>1</v>
      </c>
      <c r="B706" t="s">
        <v>55</v>
      </c>
      <c r="C706" t="s">
        <v>2</v>
      </c>
      <c r="D706">
        <v>2020</v>
      </c>
      <c r="E706">
        <v>1651</v>
      </c>
      <c r="F706" s="7">
        <v>531.57000000000005</v>
      </c>
      <c r="G706" s="3">
        <v>43896</v>
      </c>
      <c r="H706" t="s">
        <v>584</v>
      </c>
      <c r="I706" s="3">
        <v>43890</v>
      </c>
      <c r="J706" s="3">
        <f t="shared" si="35"/>
        <v>43920</v>
      </c>
      <c r="K706" t="s">
        <v>4</v>
      </c>
      <c r="L706">
        <v>2020</v>
      </c>
      <c r="M706">
        <v>3102</v>
      </c>
      <c r="N706" s="3">
        <v>43920</v>
      </c>
      <c r="O706" s="3">
        <v>43924</v>
      </c>
      <c r="P706" s="5">
        <f t="shared" si="34"/>
        <v>4</v>
      </c>
      <c r="Q706" s="6">
        <f t="shared" si="33"/>
        <v>2126.2800000000002</v>
      </c>
      <c r="R706" t="s">
        <v>67</v>
      </c>
    </row>
    <row r="707" spans="1:18">
      <c r="A707">
        <v>1</v>
      </c>
      <c r="B707" t="s">
        <v>55</v>
      </c>
      <c r="C707" t="s">
        <v>2</v>
      </c>
      <c r="D707">
        <v>2020</v>
      </c>
      <c r="E707">
        <v>1650</v>
      </c>
      <c r="F707" s="7">
        <v>616.27</v>
      </c>
      <c r="G707" s="3">
        <v>43896</v>
      </c>
      <c r="H707" t="s">
        <v>585</v>
      </c>
      <c r="I707" s="3">
        <v>43890</v>
      </c>
      <c r="J707" s="3">
        <f t="shared" si="35"/>
        <v>43920</v>
      </c>
      <c r="K707" t="s">
        <v>4</v>
      </c>
      <c r="L707">
        <v>2020</v>
      </c>
      <c r="M707">
        <v>3103</v>
      </c>
      <c r="N707" s="3">
        <v>43920</v>
      </c>
      <c r="O707" s="3">
        <v>43924</v>
      </c>
      <c r="P707" s="5">
        <f t="shared" si="34"/>
        <v>4</v>
      </c>
      <c r="Q707" s="6">
        <f t="shared" si="33"/>
        <v>2465.08</v>
      </c>
      <c r="R707" t="s">
        <v>67</v>
      </c>
    </row>
    <row r="708" spans="1:18">
      <c r="A708">
        <v>1</v>
      </c>
      <c r="B708" t="s">
        <v>55</v>
      </c>
      <c r="C708" t="s">
        <v>2</v>
      </c>
      <c r="D708">
        <v>2020</v>
      </c>
      <c r="E708">
        <v>1650</v>
      </c>
      <c r="F708" s="7">
        <v>616.28</v>
      </c>
      <c r="G708" s="3">
        <v>43896</v>
      </c>
      <c r="H708" t="s">
        <v>585</v>
      </c>
      <c r="I708" s="3">
        <v>43890</v>
      </c>
      <c r="J708" s="3">
        <f t="shared" si="35"/>
        <v>43920</v>
      </c>
      <c r="K708" t="s">
        <v>4</v>
      </c>
      <c r="L708">
        <v>2020</v>
      </c>
      <c r="M708">
        <v>3104</v>
      </c>
      <c r="N708" s="3">
        <v>43920</v>
      </c>
      <c r="O708" s="3">
        <v>43924</v>
      </c>
      <c r="P708" s="5">
        <f t="shared" si="34"/>
        <v>4</v>
      </c>
      <c r="Q708" s="6">
        <f t="shared" si="33"/>
        <v>2465.12</v>
      </c>
      <c r="R708" t="s">
        <v>67</v>
      </c>
    </row>
    <row r="709" spans="1:18">
      <c r="A709">
        <v>1</v>
      </c>
      <c r="B709" t="s">
        <v>55</v>
      </c>
      <c r="C709" t="s">
        <v>2</v>
      </c>
      <c r="D709">
        <v>2020</v>
      </c>
      <c r="E709">
        <v>1639</v>
      </c>
      <c r="F709" s="7">
        <v>343.79</v>
      </c>
      <c r="G709" s="3">
        <v>43896</v>
      </c>
      <c r="H709" t="s">
        <v>586</v>
      </c>
      <c r="I709" s="3">
        <v>43890</v>
      </c>
      <c r="J709" s="3">
        <f t="shared" si="35"/>
        <v>43920</v>
      </c>
      <c r="K709" t="s">
        <v>4</v>
      </c>
      <c r="L709">
        <v>2020</v>
      </c>
      <c r="M709">
        <v>3106</v>
      </c>
      <c r="N709" s="3">
        <v>43920</v>
      </c>
      <c r="O709" s="3">
        <v>43924</v>
      </c>
      <c r="P709" s="5">
        <f t="shared" si="34"/>
        <v>4</v>
      </c>
      <c r="Q709" s="6">
        <f t="shared" si="33"/>
        <v>1375.16</v>
      </c>
      <c r="R709" t="s">
        <v>436</v>
      </c>
    </row>
    <row r="710" spans="1:18">
      <c r="A710">
        <v>1</v>
      </c>
      <c r="B710" t="s">
        <v>55</v>
      </c>
      <c r="C710" t="s">
        <v>2</v>
      </c>
      <c r="D710">
        <v>2020</v>
      </c>
      <c r="E710">
        <v>1639</v>
      </c>
      <c r="F710" s="7">
        <v>343.79</v>
      </c>
      <c r="G710" s="3">
        <v>43896</v>
      </c>
      <c r="H710" t="s">
        <v>586</v>
      </c>
      <c r="I710" s="3">
        <v>43890</v>
      </c>
      <c r="J710" s="3">
        <f t="shared" si="35"/>
        <v>43920</v>
      </c>
      <c r="K710" t="s">
        <v>4</v>
      </c>
      <c r="L710">
        <v>2020</v>
      </c>
      <c r="M710">
        <v>3107</v>
      </c>
      <c r="N710" s="3">
        <v>43920</v>
      </c>
      <c r="O710" s="3">
        <v>43924</v>
      </c>
      <c r="P710" s="5">
        <f t="shared" si="34"/>
        <v>4</v>
      </c>
      <c r="Q710" s="6">
        <f t="shared" si="33"/>
        <v>1375.16</v>
      </c>
      <c r="R710" t="s">
        <v>436</v>
      </c>
    </row>
    <row r="711" spans="1:18">
      <c r="A711">
        <v>1</v>
      </c>
      <c r="B711" t="s">
        <v>55</v>
      </c>
      <c r="C711" t="s">
        <v>2</v>
      </c>
      <c r="D711">
        <v>2020</v>
      </c>
      <c r="E711">
        <v>1587</v>
      </c>
      <c r="F711" s="7">
        <v>762.6</v>
      </c>
      <c r="G711" s="3">
        <v>43894</v>
      </c>
      <c r="H711" t="s">
        <v>587</v>
      </c>
      <c r="I711" s="3">
        <v>43889</v>
      </c>
      <c r="J711" s="3">
        <f t="shared" si="35"/>
        <v>43919</v>
      </c>
      <c r="K711" t="s">
        <v>4</v>
      </c>
      <c r="L711">
        <v>2020</v>
      </c>
      <c r="M711">
        <v>3108</v>
      </c>
      <c r="N711" s="3">
        <v>43920</v>
      </c>
      <c r="O711" s="3">
        <v>43924</v>
      </c>
      <c r="P711" s="5">
        <f t="shared" si="34"/>
        <v>5</v>
      </c>
      <c r="Q711" s="6">
        <f t="shared" si="33"/>
        <v>3813</v>
      </c>
      <c r="R711" t="s">
        <v>269</v>
      </c>
    </row>
    <row r="712" spans="1:18">
      <c r="A712">
        <v>1</v>
      </c>
      <c r="B712" t="s">
        <v>55</v>
      </c>
      <c r="C712" t="s">
        <v>2</v>
      </c>
      <c r="D712">
        <v>2020</v>
      </c>
      <c r="E712">
        <v>1587</v>
      </c>
      <c r="F712" s="7">
        <v>762.6</v>
      </c>
      <c r="G712" s="3">
        <v>43894</v>
      </c>
      <c r="H712" t="s">
        <v>587</v>
      </c>
      <c r="I712" s="3">
        <v>43889</v>
      </c>
      <c r="J712" s="3">
        <f t="shared" si="35"/>
        <v>43919</v>
      </c>
      <c r="K712" t="s">
        <v>4</v>
      </c>
      <c r="L712">
        <v>2020</v>
      </c>
      <c r="M712">
        <v>3109</v>
      </c>
      <c r="N712" s="3">
        <v>43920</v>
      </c>
      <c r="O712" s="3">
        <v>43924</v>
      </c>
      <c r="P712" s="5">
        <f t="shared" si="34"/>
        <v>5</v>
      </c>
      <c r="Q712" s="6">
        <f t="shared" si="33"/>
        <v>3813</v>
      </c>
      <c r="R712" t="s">
        <v>269</v>
      </c>
    </row>
    <row r="713" spans="1:18">
      <c r="A713">
        <v>1</v>
      </c>
      <c r="B713" t="s">
        <v>55</v>
      </c>
      <c r="C713" t="s">
        <v>2</v>
      </c>
      <c r="D713">
        <v>2020</v>
      </c>
      <c r="E713">
        <v>1432</v>
      </c>
      <c r="F713" s="7">
        <v>35.520000000000003</v>
      </c>
      <c r="G713" s="3">
        <v>43889</v>
      </c>
      <c r="H713" t="s">
        <v>588</v>
      </c>
      <c r="I713" s="3">
        <v>43861</v>
      </c>
      <c r="J713" s="3">
        <f t="shared" si="35"/>
        <v>43891</v>
      </c>
      <c r="K713" t="s">
        <v>4</v>
      </c>
      <c r="L713">
        <v>2020</v>
      </c>
      <c r="M713">
        <v>3110</v>
      </c>
      <c r="N713" s="3">
        <v>43920</v>
      </c>
      <c r="O713" s="3">
        <v>43924</v>
      </c>
      <c r="P713" s="5">
        <f t="shared" si="34"/>
        <v>33</v>
      </c>
      <c r="Q713" s="6">
        <f t="shared" si="33"/>
        <v>1172.1600000000001</v>
      </c>
      <c r="R713" t="s">
        <v>436</v>
      </c>
    </row>
    <row r="714" spans="1:18">
      <c r="A714">
        <v>1</v>
      </c>
      <c r="B714" t="s">
        <v>55</v>
      </c>
      <c r="C714" t="s">
        <v>2</v>
      </c>
      <c r="D714">
        <v>2020</v>
      </c>
      <c r="E714">
        <v>1432</v>
      </c>
      <c r="F714" s="7">
        <v>35.520000000000003</v>
      </c>
      <c r="G714" s="3">
        <v>43889</v>
      </c>
      <c r="H714" t="s">
        <v>588</v>
      </c>
      <c r="I714" s="3">
        <v>43861</v>
      </c>
      <c r="J714" s="3">
        <f t="shared" si="35"/>
        <v>43891</v>
      </c>
      <c r="K714" t="s">
        <v>4</v>
      </c>
      <c r="L714">
        <v>2020</v>
      </c>
      <c r="M714">
        <v>3111</v>
      </c>
      <c r="N714" s="3">
        <v>43920</v>
      </c>
      <c r="O714" s="3">
        <v>43924</v>
      </c>
      <c r="P714" s="5">
        <f t="shared" si="34"/>
        <v>33</v>
      </c>
      <c r="Q714" s="6">
        <f t="shared" si="33"/>
        <v>1172.1600000000001</v>
      </c>
      <c r="R714" t="s">
        <v>436</v>
      </c>
    </row>
    <row r="715" spans="1:18">
      <c r="A715">
        <v>1</v>
      </c>
      <c r="B715" t="s">
        <v>55</v>
      </c>
      <c r="C715" t="s">
        <v>2</v>
      </c>
      <c r="D715">
        <v>2020</v>
      </c>
      <c r="E715">
        <v>1643</v>
      </c>
      <c r="F715" s="7">
        <v>557.4</v>
      </c>
      <c r="G715" s="3">
        <v>43896</v>
      </c>
      <c r="H715" t="s">
        <v>564</v>
      </c>
      <c r="I715" s="3">
        <v>43895</v>
      </c>
      <c r="J715" s="3">
        <f t="shared" si="35"/>
        <v>43925</v>
      </c>
      <c r="K715" t="s">
        <v>4</v>
      </c>
      <c r="L715">
        <v>2020</v>
      </c>
      <c r="M715">
        <v>3115</v>
      </c>
      <c r="N715" s="3">
        <v>43920</v>
      </c>
      <c r="O715" s="3">
        <v>43924</v>
      </c>
      <c r="P715" s="5">
        <f t="shared" si="34"/>
        <v>-1</v>
      </c>
      <c r="Q715" s="6">
        <f t="shared" si="33"/>
        <v>-557.4</v>
      </c>
      <c r="R715" t="s">
        <v>463</v>
      </c>
    </row>
    <row r="716" spans="1:18">
      <c r="A716">
        <v>1</v>
      </c>
      <c r="B716" t="s">
        <v>55</v>
      </c>
      <c r="C716" t="s">
        <v>2</v>
      </c>
      <c r="D716">
        <v>2020</v>
      </c>
      <c r="E716">
        <v>1643</v>
      </c>
      <c r="F716" s="7">
        <v>557.4</v>
      </c>
      <c r="G716" s="3">
        <v>43896</v>
      </c>
      <c r="H716" t="s">
        <v>564</v>
      </c>
      <c r="I716" s="3">
        <v>43895</v>
      </c>
      <c r="J716" s="3">
        <f t="shared" si="35"/>
        <v>43925</v>
      </c>
      <c r="K716" t="s">
        <v>4</v>
      </c>
      <c r="L716">
        <v>2020</v>
      </c>
      <c r="M716">
        <v>3116</v>
      </c>
      <c r="N716" s="3">
        <v>43920</v>
      </c>
      <c r="O716" s="3">
        <v>43924</v>
      </c>
      <c r="P716" s="5">
        <f t="shared" si="34"/>
        <v>-1</v>
      </c>
      <c r="Q716" s="6">
        <f t="shared" si="33"/>
        <v>-557.4</v>
      </c>
      <c r="R716" t="s">
        <v>463</v>
      </c>
    </row>
    <row r="717" spans="1:18">
      <c r="A717">
        <v>1</v>
      </c>
      <c r="B717" t="s">
        <v>55</v>
      </c>
      <c r="C717" t="s">
        <v>2</v>
      </c>
      <c r="D717">
        <v>2020</v>
      </c>
      <c r="E717">
        <v>1685</v>
      </c>
      <c r="F717" s="7">
        <v>6630.28</v>
      </c>
      <c r="G717" s="3">
        <v>43901</v>
      </c>
      <c r="H717" t="s">
        <v>589</v>
      </c>
      <c r="I717" s="3">
        <v>43894</v>
      </c>
      <c r="J717" s="3">
        <f t="shared" si="35"/>
        <v>43924</v>
      </c>
      <c r="K717" t="s">
        <v>4</v>
      </c>
      <c r="L717">
        <v>2020</v>
      </c>
      <c r="M717">
        <v>3118</v>
      </c>
      <c r="N717" s="3">
        <v>43920</v>
      </c>
      <c r="O717" s="3">
        <v>43924</v>
      </c>
      <c r="P717" s="5">
        <f t="shared" si="34"/>
        <v>0</v>
      </c>
      <c r="Q717" s="6">
        <f t="shared" si="33"/>
        <v>0</v>
      </c>
      <c r="R717" t="s">
        <v>102</v>
      </c>
    </row>
    <row r="718" spans="1:18">
      <c r="A718">
        <v>1</v>
      </c>
      <c r="B718" t="s">
        <v>55</v>
      </c>
      <c r="C718" t="s">
        <v>2</v>
      </c>
      <c r="D718">
        <v>2020</v>
      </c>
      <c r="E718">
        <v>1685</v>
      </c>
      <c r="F718" s="7">
        <v>6630.29</v>
      </c>
      <c r="G718" s="3">
        <v>43901</v>
      </c>
      <c r="H718" t="s">
        <v>589</v>
      </c>
      <c r="I718" s="3">
        <v>43894</v>
      </c>
      <c r="J718" s="3">
        <f t="shared" si="35"/>
        <v>43924</v>
      </c>
      <c r="K718" t="s">
        <v>4</v>
      </c>
      <c r="L718">
        <v>2020</v>
      </c>
      <c r="M718">
        <v>3119</v>
      </c>
      <c r="N718" s="3">
        <v>43920</v>
      </c>
      <c r="O718" s="3">
        <v>43924</v>
      </c>
      <c r="P718" s="5">
        <f t="shared" si="34"/>
        <v>0</v>
      </c>
      <c r="Q718" s="6">
        <f t="shared" si="33"/>
        <v>0</v>
      </c>
      <c r="R718" t="s">
        <v>102</v>
      </c>
    </row>
    <row r="719" spans="1:18">
      <c r="A719">
        <v>1</v>
      </c>
      <c r="B719" t="s">
        <v>55</v>
      </c>
      <c r="C719" t="s">
        <v>2</v>
      </c>
      <c r="D719">
        <v>2020</v>
      </c>
      <c r="E719">
        <v>1588</v>
      </c>
      <c r="F719" s="7">
        <v>713.4</v>
      </c>
      <c r="G719" s="3">
        <v>43894</v>
      </c>
      <c r="H719" t="s">
        <v>590</v>
      </c>
      <c r="I719" s="3">
        <v>43890</v>
      </c>
      <c r="J719" s="3">
        <f t="shared" si="35"/>
        <v>43920</v>
      </c>
      <c r="K719" t="s">
        <v>4</v>
      </c>
      <c r="L719">
        <v>2020</v>
      </c>
      <c r="M719">
        <v>3121</v>
      </c>
      <c r="N719" s="3">
        <v>43921</v>
      </c>
      <c r="O719" s="3">
        <v>43922</v>
      </c>
      <c r="P719" s="5">
        <f t="shared" si="34"/>
        <v>2</v>
      </c>
      <c r="Q719" s="6">
        <f t="shared" si="33"/>
        <v>1426.8</v>
      </c>
      <c r="R719" t="s">
        <v>269</v>
      </c>
    </row>
    <row r="720" spans="1:18">
      <c r="A720">
        <v>1</v>
      </c>
      <c r="B720" t="s">
        <v>55</v>
      </c>
      <c r="C720" t="s">
        <v>2</v>
      </c>
      <c r="D720">
        <v>2020</v>
      </c>
      <c r="E720">
        <v>1588</v>
      </c>
      <c r="F720" s="7">
        <v>713.4</v>
      </c>
      <c r="G720" s="3">
        <v>43894</v>
      </c>
      <c r="H720" t="s">
        <v>590</v>
      </c>
      <c r="I720" s="3">
        <v>43890</v>
      </c>
      <c r="J720" s="3">
        <f t="shared" si="35"/>
        <v>43920</v>
      </c>
      <c r="K720" t="s">
        <v>4</v>
      </c>
      <c r="L720">
        <v>2020</v>
      </c>
      <c r="M720">
        <v>3122</v>
      </c>
      <c r="N720" s="3">
        <v>43921</v>
      </c>
      <c r="O720" s="3">
        <v>43922</v>
      </c>
      <c r="P720" s="5">
        <f t="shared" si="34"/>
        <v>2</v>
      </c>
      <c r="Q720" s="6">
        <f t="shared" si="33"/>
        <v>1426.8</v>
      </c>
      <c r="R720" t="s">
        <v>269</v>
      </c>
    </row>
    <row r="721" spans="1:18">
      <c r="A721">
        <v>1</v>
      </c>
      <c r="B721" t="s">
        <v>55</v>
      </c>
      <c r="C721" t="s">
        <v>2</v>
      </c>
      <c r="D721">
        <v>2020</v>
      </c>
      <c r="E721">
        <v>357</v>
      </c>
      <c r="F721" s="7">
        <v>4267.67</v>
      </c>
      <c r="G721" s="3">
        <v>43860</v>
      </c>
      <c r="H721" t="s">
        <v>591</v>
      </c>
      <c r="I721" s="3">
        <v>43852</v>
      </c>
      <c r="J721" s="3">
        <f t="shared" si="35"/>
        <v>43882</v>
      </c>
      <c r="K721" t="s">
        <v>4</v>
      </c>
      <c r="L721">
        <v>2020</v>
      </c>
      <c r="M721">
        <v>3123</v>
      </c>
      <c r="N721" s="3">
        <v>43921</v>
      </c>
      <c r="O721" s="3">
        <v>43924</v>
      </c>
      <c r="P721" s="5">
        <f t="shared" si="34"/>
        <v>42</v>
      </c>
      <c r="Q721" s="6">
        <f t="shared" si="33"/>
        <v>179242.14</v>
      </c>
      <c r="R721" t="s">
        <v>109</v>
      </c>
    </row>
    <row r="722" spans="1:18">
      <c r="A722">
        <v>1</v>
      </c>
      <c r="B722" t="s">
        <v>55</v>
      </c>
      <c r="C722" t="s">
        <v>2</v>
      </c>
      <c r="D722">
        <v>2020</v>
      </c>
      <c r="E722">
        <v>613</v>
      </c>
      <c r="F722" s="7">
        <v>1100.04</v>
      </c>
      <c r="G722" s="3">
        <v>43865</v>
      </c>
      <c r="H722" t="s">
        <v>592</v>
      </c>
      <c r="I722" s="3">
        <v>43852</v>
      </c>
      <c r="J722" s="3">
        <f t="shared" si="35"/>
        <v>43882</v>
      </c>
      <c r="K722" t="s">
        <v>4</v>
      </c>
      <c r="L722">
        <v>2020</v>
      </c>
      <c r="M722">
        <v>3124</v>
      </c>
      <c r="N722" s="3">
        <v>43921</v>
      </c>
      <c r="O722" s="3">
        <v>43922</v>
      </c>
      <c r="P722" s="5">
        <f t="shared" si="34"/>
        <v>40</v>
      </c>
      <c r="Q722" s="6">
        <f t="shared" si="33"/>
        <v>44001.599999999999</v>
      </c>
      <c r="R722" t="s">
        <v>245</v>
      </c>
    </row>
    <row r="723" spans="1:18">
      <c r="A723">
        <v>1</v>
      </c>
      <c r="B723" t="s">
        <v>55</v>
      </c>
      <c r="C723" t="s">
        <v>2</v>
      </c>
      <c r="D723">
        <v>2020</v>
      </c>
      <c r="E723">
        <v>615</v>
      </c>
      <c r="F723" s="7">
        <v>673.31</v>
      </c>
      <c r="G723" s="3">
        <v>43865</v>
      </c>
      <c r="H723" t="s">
        <v>593</v>
      </c>
      <c r="I723" s="3">
        <v>43852</v>
      </c>
      <c r="J723" s="3">
        <f t="shared" si="35"/>
        <v>43882</v>
      </c>
      <c r="K723" t="s">
        <v>4</v>
      </c>
      <c r="L723">
        <v>2020</v>
      </c>
      <c r="M723">
        <v>3125</v>
      </c>
      <c r="N723" s="3">
        <v>43921</v>
      </c>
      <c r="O723" s="3">
        <v>43922</v>
      </c>
      <c r="P723" s="5">
        <f t="shared" si="34"/>
        <v>40</v>
      </c>
      <c r="Q723" s="6">
        <f t="shared" si="33"/>
        <v>26932.399999999998</v>
      </c>
      <c r="R723" t="s">
        <v>245</v>
      </c>
    </row>
    <row r="724" spans="1:18">
      <c r="A724">
        <v>1</v>
      </c>
      <c r="B724" t="s">
        <v>55</v>
      </c>
      <c r="C724" t="s">
        <v>2</v>
      </c>
      <c r="D724">
        <v>2020</v>
      </c>
      <c r="E724">
        <v>617</v>
      </c>
      <c r="F724" s="7">
        <v>2743.04</v>
      </c>
      <c r="G724" s="3">
        <v>43865</v>
      </c>
      <c r="H724" t="s">
        <v>594</v>
      </c>
      <c r="I724" s="3">
        <v>43852</v>
      </c>
      <c r="J724" s="3">
        <f t="shared" si="35"/>
        <v>43882</v>
      </c>
      <c r="K724" t="s">
        <v>4</v>
      </c>
      <c r="L724">
        <v>2020</v>
      </c>
      <c r="M724">
        <v>3126</v>
      </c>
      <c r="N724" s="3">
        <v>43921</v>
      </c>
      <c r="O724" s="3">
        <v>43922</v>
      </c>
      <c r="P724" s="5">
        <f t="shared" si="34"/>
        <v>40</v>
      </c>
      <c r="Q724" s="6">
        <f t="shared" si="33"/>
        <v>109721.60000000001</v>
      </c>
      <c r="R724" t="s">
        <v>245</v>
      </c>
    </row>
    <row r="725" spans="1:18">
      <c r="A725">
        <v>1</v>
      </c>
      <c r="B725" t="s">
        <v>55</v>
      </c>
      <c r="C725" t="s">
        <v>2</v>
      </c>
      <c r="D725">
        <v>2020</v>
      </c>
      <c r="E725">
        <v>619</v>
      </c>
      <c r="F725" s="7">
        <v>2087.41</v>
      </c>
      <c r="G725" s="3">
        <v>43865</v>
      </c>
      <c r="H725" t="s">
        <v>595</v>
      </c>
      <c r="I725" s="3">
        <v>43852</v>
      </c>
      <c r="J725" s="3">
        <f t="shared" si="35"/>
        <v>43882</v>
      </c>
      <c r="K725" t="s">
        <v>4</v>
      </c>
      <c r="L725">
        <v>2020</v>
      </c>
      <c r="M725">
        <v>3127</v>
      </c>
      <c r="N725" s="3">
        <v>43921</v>
      </c>
      <c r="O725" s="3">
        <v>43922</v>
      </c>
      <c r="P725" s="5">
        <f t="shared" si="34"/>
        <v>40</v>
      </c>
      <c r="Q725" s="6">
        <f t="shared" si="33"/>
        <v>83496.399999999994</v>
      </c>
      <c r="R725" t="s">
        <v>245</v>
      </c>
    </row>
    <row r="726" spans="1:18">
      <c r="A726">
        <v>1</v>
      </c>
      <c r="B726" t="s">
        <v>55</v>
      </c>
      <c r="C726" t="s">
        <v>2</v>
      </c>
      <c r="D726">
        <v>2020</v>
      </c>
      <c r="E726">
        <v>621</v>
      </c>
      <c r="F726" s="7">
        <v>121.77</v>
      </c>
      <c r="G726" s="3">
        <v>43865</v>
      </c>
      <c r="H726" t="s">
        <v>596</v>
      </c>
      <c r="I726" s="3">
        <v>43852</v>
      </c>
      <c r="J726" s="3">
        <f t="shared" si="35"/>
        <v>43882</v>
      </c>
      <c r="K726" t="s">
        <v>4</v>
      </c>
      <c r="L726">
        <v>2020</v>
      </c>
      <c r="M726">
        <v>3128</v>
      </c>
      <c r="N726" s="3">
        <v>43921</v>
      </c>
      <c r="O726" s="3">
        <v>43922</v>
      </c>
      <c r="P726" s="5">
        <f t="shared" si="34"/>
        <v>40</v>
      </c>
      <c r="Q726" s="6">
        <f t="shared" si="33"/>
        <v>4870.8</v>
      </c>
      <c r="R726" t="s">
        <v>245</v>
      </c>
    </row>
    <row r="727" spans="1:18">
      <c r="A727">
        <v>1</v>
      </c>
      <c r="B727" t="s">
        <v>55</v>
      </c>
      <c r="C727" t="s">
        <v>2</v>
      </c>
      <c r="D727">
        <v>2020</v>
      </c>
      <c r="E727">
        <v>623</v>
      </c>
      <c r="F727" s="7">
        <v>767.25</v>
      </c>
      <c r="G727" s="3">
        <v>43865</v>
      </c>
      <c r="H727" t="s">
        <v>597</v>
      </c>
      <c r="I727" s="3">
        <v>43852</v>
      </c>
      <c r="J727" s="3">
        <f t="shared" si="35"/>
        <v>43882</v>
      </c>
      <c r="K727" t="s">
        <v>4</v>
      </c>
      <c r="L727">
        <v>2020</v>
      </c>
      <c r="M727">
        <v>3129</v>
      </c>
      <c r="N727" s="3">
        <v>43921</v>
      </c>
      <c r="O727" s="3">
        <v>43922</v>
      </c>
      <c r="P727" s="5">
        <f t="shared" si="34"/>
        <v>40</v>
      </c>
      <c r="Q727" s="6">
        <f t="shared" si="33"/>
        <v>30690</v>
      </c>
      <c r="R727" t="s">
        <v>245</v>
      </c>
    </row>
    <row r="728" spans="1:18">
      <c r="A728">
        <v>1</v>
      </c>
      <c r="B728" t="s">
        <v>55</v>
      </c>
      <c r="C728" t="s">
        <v>2</v>
      </c>
      <c r="D728">
        <v>2020</v>
      </c>
      <c r="E728">
        <v>622</v>
      </c>
      <c r="F728" s="7">
        <v>1684.91</v>
      </c>
      <c r="G728" s="3">
        <v>43865</v>
      </c>
      <c r="H728" t="s">
        <v>598</v>
      </c>
      <c r="I728" s="3">
        <v>43852</v>
      </c>
      <c r="J728" s="3">
        <f t="shared" si="35"/>
        <v>43882</v>
      </c>
      <c r="K728" t="s">
        <v>4</v>
      </c>
      <c r="L728">
        <v>2020</v>
      </c>
      <c r="M728">
        <v>3130</v>
      </c>
      <c r="N728" s="3">
        <v>43921</v>
      </c>
      <c r="O728" s="3">
        <v>43922</v>
      </c>
      <c r="P728" s="5">
        <f t="shared" si="34"/>
        <v>40</v>
      </c>
      <c r="Q728" s="6">
        <f t="shared" si="33"/>
        <v>67396.400000000009</v>
      </c>
      <c r="R728" t="s">
        <v>245</v>
      </c>
    </row>
    <row r="729" spans="1:18">
      <c r="A729">
        <v>1</v>
      </c>
      <c r="B729" t="s">
        <v>55</v>
      </c>
      <c r="C729" t="s">
        <v>2</v>
      </c>
      <c r="D729">
        <v>2020</v>
      </c>
      <c r="E729">
        <v>624</v>
      </c>
      <c r="F729" s="7">
        <v>2016.66</v>
      </c>
      <c r="G729" s="3">
        <v>43865</v>
      </c>
      <c r="H729" t="s">
        <v>599</v>
      </c>
      <c r="I729" s="3">
        <v>43852</v>
      </c>
      <c r="J729" s="3">
        <f t="shared" si="35"/>
        <v>43882</v>
      </c>
      <c r="K729" t="s">
        <v>4</v>
      </c>
      <c r="L729">
        <v>2020</v>
      </c>
      <c r="M729">
        <v>3131</v>
      </c>
      <c r="N729" s="3">
        <v>43921</v>
      </c>
      <c r="O729" s="3">
        <v>43922</v>
      </c>
      <c r="P729" s="5">
        <f t="shared" si="34"/>
        <v>40</v>
      </c>
      <c r="Q729" s="6">
        <f t="shared" si="33"/>
        <v>80666.400000000009</v>
      </c>
      <c r="R729" t="s">
        <v>245</v>
      </c>
    </row>
    <row r="730" spans="1:18">
      <c r="A730">
        <v>1</v>
      </c>
      <c r="B730" t="s">
        <v>55</v>
      </c>
      <c r="C730" t="s">
        <v>2</v>
      </c>
      <c r="D730">
        <v>2020</v>
      </c>
      <c r="E730">
        <v>625</v>
      </c>
      <c r="F730" s="7">
        <v>1108.2</v>
      </c>
      <c r="G730" s="3">
        <v>43865</v>
      </c>
      <c r="H730" t="s">
        <v>600</v>
      </c>
      <c r="I730" s="3">
        <v>43852</v>
      </c>
      <c r="J730" s="3">
        <f t="shared" si="35"/>
        <v>43882</v>
      </c>
      <c r="K730" t="s">
        <v>4</v>
      </c>
      <c r="L730">
        <v>2020</v>
      </c>
      <c r="M730">
        <v>3132</v>
      </c>
      <c r="N730" s="3">
        <v>43921</v>
      </c>
      <c r="O730" s="3">
        <v>43922</v>
      </c>
      <c r="P730" s="5">
        <f t="shared" si="34"/>
        <v>40</v>
      </c>
      <c r="Q730" s="6">
        <f t="shared" si="33"/>
        <v>44328</v>
      </c>
      <c r="R730" t="s">
        <v>245</v>
      </c>
    </row>
    <row r="731" spans="1:18">
      <c r="A731">
        <v>1</v>
      </c>
      <c r="B731" t="s">
        <v>55</v>
      </c>
      <c r="C731" t="s">
        <v>2</v>
      </c>
      <c r="D731">
        <v>2020</v>
      </c>
      <c r="E731">
        <v>612</v>
      </c>
      <c r="F731" s="7">
        <v>258.12</v>
      </c>
      <c r="G731" s="3">
        <v>43865</v>
      </c>
      <c r="H731" t="s">
        <v>601</v>
      </c>
      <c r="I731" s="3">
        <v>43852</v>
      </c>
      <c r="J731" s="3">
        <f t="shared" si="35"/>
        <v>43882</v>
      </c>
      <c r="K731" t="s">
        <v>4</v>
      </c>
      <c r="L731">
        <v>2020</v>
      </c>
      <c r="M731">
        <v>3133</v>
      </c>
      <c r="N731" s="3">
        <v>43921</v>
      </c>
      <c r="O731" s="3">
        <v>43922</v>
      </c>
      <c r="P731" s="5">
        <f t="shared" si="34"/>
        <v>40</v>
      </c>
      <c r="Q731" s="6">
        <f t="shared" si="33"/>
        <v>10324.799999999999</v>
      </c>
      <c r="R731" t="s">
        <v>245</v>
      </c>
    </row>
    <row r="732" spans="1:18">
      <c r="A732">
        <v>1</v>
      </c>
      <c r="B732" t="s">
        <v>55</v>
      </c>
      <c r="C732" t="s">
        <v>2</v>
      </c>
      <c r="D732">
        <v>2020</v>
      </c>
      <c r="E732">
        <v>614</v>
      </c>
      <c r="F732" s="7">
        <v>111.46</v>
      </c>
      <c r="G732" s="3">
        <v>43865</v>
      </c>
      <c r="H732" t="s">
        <v>602</v>
      </c>
      <c r="I732" s="3">
        <v>43852</v>
      </c>
      <c r="J732" s="3">
        <f t="shared" si="35"/>
        <v>43882</v>
      </c>
      <c r="K732" t="s">
        <v>4</v>
      </c>
      <c r="L732">
        <v>2020</v>
      </c>
      <c r="M732">
        <v>3134</v>
      </c>
      <c r="N732" s="3">
        <v>43921</v>
      </c>
      <c r="O732" s="3">
        <v>43922</v>
      </c>
      <c r="P732" s="5">
        <f t="shared" si="34"/>
        <v>40</v>
      </c>
      <c r="Q732" s="6">
        <f t="shared" si="33"/>
        <v>4458.3999999999996</v>
      </c>
      <c r="R732" t="s">
        <v>245</v>
      </c>
    </row>
    <row r="733" spans="1:18">
      <c r="A733">
        <v>1</v>
      </c>
      <c r="B733" t="s">
        <v>55</v>
      </c>
      <c r="C733" t="s">
        <v>2</v>
      </c>
      <c r="D733">
        <v>2020</v>
      </c>
      <c r="E733">
        <v>616</v>
      </c>
      <c r="F733" s="7">
        <v>378.81</v>
      </c>
      <c r="G733" s="3">
        <v>43865</v>
      </c>
      <c r="H733" t="s">
        <v>603</v>
      </c>
      <c r="I733" s="3">
        <v>43852</v>
      </c>
      <c r="J733" s="3">
        <f t="shared" si="35"/>
        <v>43882</v>
      </c>
      <c r="K733" t="s">
        <v>4</v>
      </c>
      <c r="L733">
        <v>2020</v>
      </c>
      <c r="M733">
        <v>3135</v>
      </c>
      <c r="N733" s="3">
        <v>43921</v>
      </c>
      <c r="O733" s="3">
        <v>43922</v>
      </c>
      <c r="P733" s="5">
        <f t="shared" si="34"/>
        <v>40</v>
      </c>
      <c r="Q733" s="6">
        <f t="shared" si="33"/>
        <v>15152.4</v>
      </c>
      <c r="R733" t="s">
        <v>245</v>
      </c>
    </row>
    <row r="734" spans="1:18">
      <c r="A734">
        <v>1</v>
      </c>
      <c r="B734" t="s">
        <v>55</v>
      </c>
      <c r="C734" t="s">
        <v>2</v>
      </c>
      <c r="D734">
        <v>2020</v>
      </c>
      <c r="E734">
        <v>618</v>
      </c>
      <c r="F734" s="7">
        <v>937.58</v>
      </c>
      <c r="G734" s="3">
        <v>43865</v>
      </c>
      <c r="H734" t="s">
        <v>604</v>
      </c>
      <c r="I734" s="3">
        <v>43852</v>
      </c>
      <c r="J734" s="3">
        <f t="shared" si="35"/>
        <v>43882</v>
      </c>
      <c r="K734" t="s">
        <v>4</v>
      </c>
      <c r="L734">
        <v>2020</v>
      </c>
      <c r="M734">
        <v>3136</v>
      </c>
      <c r="N734" s="3">
        <v>43921</v>
      </c>
      <c r="O734" s="3">
        <v>43922</v>
      </c>
      <c r="P734" s="5">
        <f t="shared" si="34"/>
        <v>40</v>
      </c>
      <c r="Q734" s="6">
        <f t="shared" si="33"/>
        <v>37503.200000000004</v>
      </c>
      <c r="R734" t="s">
        <v>245</v>
      </c>
    </row>
    <row r="735" spans="1:18">
      <c r="A735">
        <v>1</v>
      </c>
      <c r="B735" t="s">
        <v>55</v>
      </c>
      <c r="C735" t="s">
        <v>2</v>
      </c>
      <c r="D735">
        <v>2020</v>
      </c>
      <c r="E735">
        <v>620</v>
      </c>
      <c r="F735" s="7">
        <v>196.04</v>
      </c>
      <c r="G735" s="3">
        <v>43865</v>
      </c>
      <c r="H735" t="s">
        <v>605</v>
      </c>
      <c r="I735" s="3">
        <v>43852</v>
      </c>
      <c r="J735" s="3">
        <f t="shared" si="35"/>
        <v>43882</v>
      </c>
      <c r="K735" t="s">
        <v>4</v>
      </c>
      <c r="L735">
        <v>2020</v>
      </c>
      <c r="M735">
        <v>3137</v>
      </c>
      <c r="N735" s="3">
        <v>43921</v>
      </c>
      <c r="O735" s="3">
        <v>43922</v>
      </c>
      <c r="P735" s="5">
        <f t="shared" si="34"/>
        <v>40</v>
      </c>
      <c r="Q735" s="6">
        <f t="shared" si="33"/>
        <v>7841.5999999999995</v>
      </c>
      <c r="R735" t="s">
        <v>245</v>
      </c>
    </row>
    <row r="736" spans="1:18">
      <c r="A736">
        <v>1</v>
      </c>
      <c r="B736" t="s">
        <v>55</v>
      </c>
      <c r="C736" t="s">
        <v>2</v>
      </c>
      <c r="D736">
        <v>2020</v>
      </c>
      <c r="E736">
        <v>626</v>
      </c>
      <c r="F736" s="7">
        <v>696.62</v>
      </c>
      <c r="G736" s="3">
        <v>43865</v>
      </c>
      <c r="H736" t="s">
        <v>606</v>
      </c>
      <c r="I736" s="3">
        <v>43852</v>
      </c>
      <c r="J736" s="3">
        <f t="shared" si="35"/>
        <v>43882</v>
      </c>
      <c r="K736" t="s">
        <v>4</v>
      </c>
      <c r="L736">
        <v>2020</v>
      </c>
      <c r="M736">
        <v>3138</v>
      </c>
      <c r="N736" s="3">
        <v>43921</v>
      </c>
      <c r="O736" s="3">
        <v>43922</v>
      </c>
      <c r="P736" s="5">
        <f t="shared" si="34"/>
        <v>40</v>
      </c>
      <c r="Q736" s="6">
        <f t="shared" si="33"/>
        <v>27864.799999999999</v>
      </c>
      <c r="R736" t="s">
        <v>245</v>
      </c>
    </row>
    <row r="737" spans="1:18">
      <c r="A737">
        <v>1</v>
      </c>
      <c r="B737" t="s">
        <v>55</v>
      </c>
      <c r="C737" t="s">
        <v>2</v>
      </c>
      <c r="D737">
        <v>2020</v>
      </c>
      <c r="E737">
        <v>1677</v>
      </c>
      <c r="F737" s="7">
        <v>222.05</v>
      </c>
      <c r="G737" s="3">
        <v>43900</v>
      </c>
      <c r="H737" t="s">
        <v>607</v>
      </c>
      <c r="I737" s="3">
        <v>43890</v>
      </c>
      <c r="J737" s="3">
        <f t="shared" si="35"/>
        <v>43920</v>
      </c>
      <c r="K737" t="s">
        <v>4</v>
      </c>
      <c r="L737">
        <v>2020</v>
      </c>
      <c r="M737">
        <v>3139</v>
      </c>
      <c r="N737" s="3">
        <v>43921</v>
      </c>
      <c r="O737" s="3">
        <v>43931</v>
      </c>
      <c r="P737" s="5">
        <f t="shared" si="34"/>
        <v>11</v>
      </c>
      <c r="Q737" s="6">
        <f t="shared" si="33"/>
        <v>2442.5500000000002</v>
      </c>
      <c r="R737" t="s">
        <v>460</v>
      </c>
    </row>
    <row r="738" spans="1:18">
      <c r="A738">
        <v>1</v>
      </c>
      <c r="B738" t="s">
        <v>55</v>
      </c>
      <c r="C738" t="s">
        <v>2</v>
      </c>
      <c r="D738">
        <v>2020</v>
      </c>
      <c r="E738">
        <v>1677</v>
      </c>
      <c r="F738" s="7">
        <v>222.05</v>
      </c>
      <c r="G738" s="3">
        <v>43900</v>
      </c>
      <c r="H738" t="s">
        <v>607</v>
      </c>
      <c r="I738" s="3">
        <v>43890</v>
      </c>
      <c r="J738" s="3">
        <f t="shared" si="35"/>
        <v>43920</v>
      </c>
      <c r="K738" t="s">
        <v>4</v>
      </c>
      <c r="L738">
        <v>2020</v>
      </c>
      <c r="M738">
        <v>3140</v>
      </c>
      <c r="N738" s="3">
        <v>43921</v>
      </c>
      <c r="O738" s="3">
        <v>43931</v>
      </c>
      <c r="P738" s="5">
        <f t="shared" si="34"/>
        <v>11</v>
      </c>
      <c r="Q738" s="6">
        <f t="shared" si="33"/>
        <v>2442.5500000000002</v>
      </c>
      <c r="R738" t="s">
        <v>460</v>
      </c>
    </row>
    <row r="739" spans="1:18">
      <c r="A739">
        <v>1</v>
      </c>
      <c r="B739" t="s">
        <v>55</v>
      </c>
      <c r="C739" t="s">
        <v>2</v>
      </c>
      <c r="D739">
        <v>2020</v>
      </c>
      <c r="E739">
        <v>1684</v>
      </c>
      <c r="F739" s="7">
        <v>6286.37</v>
      </c>
      <c r="G739" s="3">
        <v>43901</v>
      </c>
      <c r="H739" t="s">
        <v>608</v>
      </c>
      <c r="I739" s="3">
        <v>43894</v>
      </c>
      <c r="J739" s="3">
        <f t="shared" si="35"/>
        <v>43924</v>
      </c>
      <c r="K739" t="s">
        <v>4</v>
      </c>
      <c r="L739">
        <v>2020</v>
      </c>
      <c r="M739">
        <v>3141</v>
      </c>
      <c r="N739" s="3">
        <v>43921</v>
      </c>
      <c r="O739" s="3">
        <v>43924</v>
      </c>
      <c r="P739" s="5">
        <f t="shared" si="34"/>
        <v>0</v>
      </c>
      <c r="Q739" s="6">
        <f t="shared" si="33"/>
        <v>0</v>
      </c>
      <c r="R739" t="s">
        <v>102</v>
      </c>
    </row>
    <row r="740" spans="1:18">
      <c r="A740">
        <v>1</v>
      </c>
      <c r="B740" t="s">
        <v>55</v>
      </c>
      <c r="C740" t="s">
        <v>2</v>
      </c>
      <c r="D740">
        <v>2020</v>
      </c>
      <c r="E740">
        <v>1684</v>
      </c>
      <c r="F740" s="7">
        <v>6286.38</v>
      </c>
      <c r="G740" s="3">
        <v>43901</v>
      </c>
      <c r="H740" t="s">
        <v>608</v>
      </c>
      <c r="I740" s="3">
        <v>43894</v>
      </c>
      <c r="J740" s="3">
        <f t="shared" si="35"/>
        <v>43924</v>
      </c>
      <c r="K740" t="s">
        <v>4</v>
      </c>
      <c r="L740">
        <v>2020</v>
      </c>
      <c r="M740">
        <v>3142</v>
      </c>
      <c r="N740" s="3">
        <v>43921</v>
      </c>
      <c r="O740" s="3">
        <v>43924</v>
      </c>
      <c r="P740" s="5">
        <f t="shared" si="34"/>
        <v>0</v>
      </c>
      <c r="Q740" s="6">
        <f t="shared" si="33"/>
        <v>0</v>
      </c>
      <c r="R740" t="s">
        <v>102</v>
      </c>
    </row>
    <row r="741" spans="1:18">
      <c r="A741">
        <v>1</v>
      </c>
      <c r="B741" t="s">
        <v>55</v>
      </c>
      <c r="C741" t="s">
        <v>2</v>
      </c>
      <c r="D741">
        <v>2020</v>
      </c>
      <c r="E741">
        <v>193</v>
      </c>
      <c r="F741" s="7">
        <v>9755.66</v>
      </c>
      <c r="G741" s="3">
        <v>43860</v>
      </c>
      <c r="H741" t="s">
        <v>609</v>
      </c>
      <c r="I741" s="3">
        <v>43838</v>
      </c>
      <c r="J741" s="3">
        <f t="shared" si="35"/>
        <v>43868</v>
      </c>
      <c r="K741" t="s">
        <v>4</v>
      </c>
      <c r="L741">
        <v>2020</v>
      </c>
      <c r="M741">
        <v>3143</v>
      </c>
      <c r="N741" s="3">
        <v>43921</v>
      </c>
      <c r="O741" s="3">
        <v>43924</v>
      </c>
      <c r="P741" s="5">
        <f t="shared" si="34"/>
        <v>56</v>
      </c>
      <c r="Q741" s="6">
        <f t="shared" si="33"/>
        <v>546316.96</v>
      </c>
      <c r="R741" t="s">
        <v>109</v>
      </c>
    </row>
    <row r="742" spans="1:18">
      <c r="A742">
        <v>1</v>
      </c>
      <c r="B742" t="s">
        <v>55</v>
      </c>
      <c r="C742" t="s">
        <v>2</v>
      </c>
      <c r="D742">
        <v>2020</v>
      </c>
      <c r="E742">
        <v>1593</v>
      </c>
      <c r="F742" s="7">
        <v>1830</v>
      </c>
      <c r="G742" s="3">
        <v>43894</v>
      </c>
      <c r="H742" s="2">
        <v>44013</v>
      </c>
      <c r="I742" s="3">
        <v>43885</v>
      </c>
      <c r="J742" s="3">
        <f t="shared" si="35"/>
        <v>43915</v>
      </c>
      <c r="K742" t="s">
        <v>4</v>
      </c>
      <c r="L742">
        <v>2020</v>
      </c>
      <c r="M742">
        <v>3144</v>
      </c>
      <c r="N742" s="3">
        <v>43921</v>
      </c>
      <c r="O742" s="3">
        <v>43922</v>
      </c>
      <c r="P742" s="5">
        <f t="shared" si="34"/>
        <v>7</v>
      </c>
      <c r="Q742" s="6">
        <f t="shared" ref="Q742:Q805" si="36">P742*F742</f>
        <v>12810</v>
      </c>
      <c r="R742" t="s">
        <v>610</v>
      </c>
    </row>
    <row r="743" spans="1:18">
      <c r="A743">
        <v>1</v>
      </c>
      <c r="B743" t="s">
        <v>55</v>
      </c>
      <c r="C743" t="s">
        <v>2</v>
      </c>
      <c r="D743">
        <v>2020</v>
      </c>
      <c r="E743">
        <v>1604</v>
      </c>
      <c r="F743" s="7">
        <v>143</v>
      </c>
      <c r="G743" s="3">
        <v>43894</v>
      </c>
      <c r="H743">
        <v>23</v>
      </c>
      <c r="I743" s="3">
        <v>43882</v>
      </c>
      <c r="J743" s="3">
        <f t="shared" si="35"/>
        <v>43912</v>
      </c>
      <c r="K743" t="s">
        <v>4</v>
      </c>
      <c r="L743">
        <v>2020</v>
      </c>
      <c r="M743">
        <v>3147</v>
      </c>
      <c r="N743" s="3">
        <v>43921</v>
      </c>
      <c r="O743" s="3">
        <v>43924</v>
      </c>
      <c r="P743" s="5">
        <f t="shared" si="34"/>
        <v>12</v>
      </c>
      <c r="Q743" s="6">
        <f t="shared" si="36"/>
        <v>1716</v>
      </c>
      <c r="R743" t="s">
        <v>106</v>
      </c>
    </row>
    <row r="744" spans="1:18">
      <c r="A744">
        <v>1</v>
      </c>
      <c r="B744" t="s">
        <v>55</v>
      </c>
      <c r="C744" t="s">
        <v>2</v>
      </c>
      <c r="D744">
        <v>2020</v>
      </c>
      <c r="E744">
        <v>1603</v>
      </c>
      <c r="F744" s="7">
        <v>97.6</v>
      </c>
      <c r="G744" s="3">
        <v>43894</v>
      </c>
      <c r="H744">
        <v>24</v>
      </c>
      <c r="I744" s="3">
        <v>43882</v>
      </c>
      <c r="J744" s="3">
        <f t="shared" si="35"/>
        <v>43912</v>
      </c>
      <c r="K744" t="s">
        <v>4</v>
      </c>
      <c r="L744">
        <v>2020</v>
      </c>
      <c r="M744">
        <v>3148</v>
      </c>
      <c r="N744" s="3">
        <v>43921</v>
      </c>
      <c r="O744" s="3">
        <v>43924</v>
      </c>
      <c r="P744" s="5">
        <f t="shared" si="34"/>
        <v>12</v>
      </c>
      <c r="Q744" s="6">
        <f t="shared" si="36"/>
        <v>1171.1999999999998</v>
      </c>
      <c r="R744" t="s">
        <v>106</v>
      </c>
    </row>
    <row r="745" spans="1:18">
      <c r="A745">
        <v>1</v>
      </c>
      <c r="B745" t="s">
        <v>611</v>
      </c>
      <c r="C745" t="s">
        <v>2</v>
      </c>
      <c r="D745">
        <v>2019</v>
      </c>
      <c r="E745">
        <v>10710</v>
      </c>
      <c r="F745" s="7">
        <v>12444</v>
      </c>
      <c r="G745" s="3">
        <v>43780</v>
      </c>
      <c r="H745" t="s">
        <v>50</v>
      </c>
      <c r="I745" s="3">
        <v>43774</v>
      </c>
      <c r="J745" s="3">
        <f t="shared" si="35"/>
        <v>43804</v>
      </c>
      <c r="K745" t="s">
        <v>4</v>
      </c>
      <c r="L745">
        <v>2020</v>
      </c>
      <c r="M745">
        <v>259</v>
      </c>
      <c r="N745" s="3">
        <v>43844</v>
      </c>
      <c r="O745" s="3">
        <v>43850</v>
      </c>
      <c r="P745" s="5">
        <f t="shared" si="34"/>
        <v>46</v>
      </c>
      <c r="Q745" s="6">
        <f t="shared" si="36"/>
        <v>572424</v>
      </c>
      <c r="R745" t="s">
        <v>612</v>
      </c>
    </row>
    <row r="746" spans="1:18">
      <c r="A746">
        <v>1</v>
      </c>
      <c r="B746" t="s">
        <v>611</v>
      </c>
      <c r="C746" t="s">
        <v>2</v>
      </c>
      <c r="D746">
        <v>2019</v>
      </c>
      <c r="E746">
        <v>10820</v>
      </c>
      <c r="F746" s="7">
        <v>1860.41</v>
      </c>
      <c r="G746" s="3">
        <v>43787</v>
      </c>
      <c r="H746">
        <v>14</v>
      </c>
      <c r="I746" s="3">
        <v>43782</v>
      </c>
      <c r="J746" s="3">
        <f t="shared" si="35"/>
        <v>43812</v>
      </c>
      <c r="K746" t="s">
        <v>4</v>
      </c>
      <c r="L746">
        <v>2020</v>
      </c>
      <c r="M746">
        <v>326</v>
      </c>
      <c r="N746" s="3">
        <v>43845</v>
      </c>
      <c r="O746" s="3">
        <v>43865</v>
      </c>
      <c r="P746" s="5">
        <f t="shared" si="34"/>
        <v>53</v>
      </c>
      <c r="Q746" s="6">
        <f t="shared" si="36"/>
        <v>98601.73000000001</v>
      </c>
      <c r="R746" t="s">
        <v>613</v>
      </c>
    </row>
    <row r="747" spans="1:18">
      <c r="A747">
        <v>1</v>
      </c>
      <c r="B747" t="s">
        <v>611</v>
      </c>
      <c r="C747" t="s">
        <v>2</v>
      </c>
      <c r="D747">
        <v>2019</v>
      </c>
      <c r="E747">
        <v>10708</v>
      </c>
      <c r="F747" s="7">
        <v>20893.5</v>
      </c>
      <c r="G747" s="3">
        <v>43780</v>
      </c>
      <c r="H747" t="s">
        <v>614</v>
      </c>
      <c r="I747" s="3">
        <v>43740</v>
      </c>
      <c r="J747" s="3">
        <f t="shared" si="35"/>
        <v>43770</v>
      </c>
      <c r="K747" t="s">
        <v>4</v>
      </c>
      <c r="L747">
        <v>2020</v>
      </c>
      <c r="M747">
        <v>707</v>
      </c>
      <c r="N747" s="3">
        <v>43854</v>
      </c>
      <c r="O747" s="3">
        <v>43865</v>
      </c>
      <c r="P747" s="5">
        <f t="shared" si="34"/>
        <v>95</v>
      </c>
      <c r="Q747" s="6">
        <f t="shared" si="36"/>
        <v>1984882.5</v>
      </c>
      <c r="R747" t="s">
        <v>615</v>
      </c>
    </row>
    <row r="748" spans="1:18">
      <c r="A748">
        <v>1</v>
      </c>
      <c r="B748" t="s">
        <v>611</v>
      </c>
      <c r="C748" t="s">
        <v>52</v>
      </c>
      <c r="D748">
        <v>2019</v>
      </c>
      <c r="E748">
        <v>6004</v>
      </c>
      <c r="F748" s="7">
        <v>3902</v>
      </c>
      <c r="G748" s="3">
        <v>43718</v>
      </c>
      <c r="H748">
        <v>4</v>
      </c>
      <c r="I748" s="3">
        <v>43711</v>
      </c>
      <c r="J748" s="3">
        <f t="shared" si="35"/>
        <v>43741</v>
      </c>
      <c r="K748" t="s">
        <v>4</v>
      </c>
      <c r="L748">
        <v>2020</v>
      </c>
      <c r="M748">
        <v>1003</v>
      </c>
      <c r="N748" s="3">
        <v>43861</v>
      </c>
      <c r="O748" s="3">
        <v>43865</v>
      </c>
      <c r="P748" s="5">
        <f t="shared" si="34"/>
        <v>124</v>
      </c>
      <c r="Q748" s="6">
        <f t="shared" si="36"/>
        <v>483848</v>
      </c>
      <c r="R748" t="s">
        <v>616</v>
      </c>
    </row>
    <row r="749" spans="1:18">
      <c r="A749">
        <v>1</v>
      </c>
      <c r="B749" t="s">
        <v>611</v>
      </c>
      <c r="C749" t="s">
        <v>2</v>
      </c>
      <c r="D749">
        <v>2019</v>
      </c>
      <c r="E749">
        <v>11413</v>
      </c>
      <c r="F749" s="7">
        <v>6880.88</v>
      </c>
      <c r="G749" s="3">
        <v>43818</v>
      </c>
      <c r="H749" t="s">
        <v>617</v>
      </c>
      <c r="I749" s="3">
        <v>43808</v>
      </c>
      <c r="J749" s="3">
        <f t="shared" si="35"/>
        <v>43838</v>
      </c>
      <c r="K749" t="s">
        <v>4</v>
      </c>
      <c r="L749">
        <v>2020</v>
      </c>
      <c r="M749">
        <v>1004</v>
      </c>
      <c r="N749" s="3">
        <v>43861</v>
      </c>
      <c r="O749" s="3">
        <v>43865</v>
      </c>
      <c r="P749" s="5">
        <f t="shared" si="34"/>
        <v>27</v>
      </c>
      <c r="Q749" s="6">
        <f t="shared" si="36"/>
        <v>185783.76</v>
      </c>
      <c r="R749" t="s">
        <v>56</v>
      </c>
    </row>
    <row r="750" spans="1:18">
      <c r="A750">
        <v>1</v>
      </c>
      <c r="B750" t="s">
        <v>611</v>
      </c>
      <c r="C750" t="s">
        <v>2</v>
      </c>
      <c r="D750">
        <v>2019</v>
      </c>
      <c r="E750">
        <v>11413</v>
      </c>
      <c r="F750" s="7">
        <v>2668.06</v>
      </c>
      <c r="G750" s="3">
        <v>43818</v>
      </c>
      <c r="H750" t="s">
        <v>617</v>
      </c>
      <c r="I750" s="3">
        <v>43808</v>
      </c>
      <c r="J750" s="3">
        <f t="shared" si="35"/>
        <v>43838</v>
      </c>
      <c r="K750" t="s">
        <v>4</v>
      </c>
      <c r="L750">
        <v>2020</v>
      </c>
      <c r="M750">
        <v>1005</v>
      </c>
      <c r="N750" s="3">
        <v>43861</v>
      </c>
      <c r="O750" s="3">
        <v>43865</v>
      </c>
      <c r="P750" s="5">
        <f t="shared" si="34"/>
        <v>27</v>
      </c>
      <c r="Q750" s="6">
        <f t="shared" si="36"/>
        <v>72037.62</v>
      </c>
      <c r="R750" t="s">
        <v>56</v>
      </c>
    </row>
    <row r="751" spans="1:18">
      <c r="A751">
        <v>1</v>
      </c>
      <c r="B751" t="s">
        <v>611</v>
      </c>
      <c r="C751" t="s">
        <v>2</v>
      </c>
      <c r="D751">
        <v>2019</v>
      </c>
      <c r="E751">
        <v>11412</v>
      </c>
      <c r="F751" s="7">
        <v>1210.68</v>
      </c>
      <c r="G751" s="3">
        <v>43818</v>
      </c>
      <c r="H751" t="s">
        <v>618</v>
      </c>
      <c r="I751" s="3">
        <v>43808</v>
      </c>
      <c r="J751" s="3">
        <f t="shared" si="35"/>
        <v>43838</v>
      </c>
      <c r="K751" t="s">
        <v>4</v>
      </c>
      <c r="L751">
        <v>2020</v>
      </c>
      <c r="M751">
        <v>1006</v>
      </c>
      <c r="N751" s="3">
        <v>43861</v>
      </c>
      <c r="O751" s="3">
        <v>43865</v>
      </c>
      <c r="P751" s="5">
        <f t="shared" si="34"/>
        <v>27</v>
      </c>
      <c r="Q751" s="6">
        <f t="shared" si="36"/>
        <v>32688.36</v>
      </c>
      <c r="R751" t="s">
        <v>56</v>
      </c>
    </row>
    <row r="752" spans="1:18">
      <c r="A752">
        <v>1</v>
      </c>
      <c r="B752" t="s">
        <v>611</v>
      </c>
      <c r="C752" t="s">
        <v>2</v>
      </c>
      <c r="D752">
        <v>2019</v>
      </c>
      <c r="E752">
        <v>11412</v>
      </c>
      <c r="F752" s="7">
        <v>6252</v>
      </c>
      <c r="G752" s="3">
        <v>43818</v>
      </c>
      <c r="H752" t="s">
        <v>618</v>
      </c>
      <c r="I752" s="3">
        <v>43808</v>
      </c>
      <c r="J752" s="3">
        <f t="shared" si="35"/>
        <v>43838</v>
      </c>
      <c r="K752" t="s">
        <v>4</v>
      </c>
      <c r="L752">
        <v>2020</v>
      </c>
      <c r="M752">
        <v>1007</v>
      </c>
      <c r="N752" s="3">
        <v>43861</v>
      </c>
      <c r="O752" s="3">
        <v>43865</v>
      </c>
      <c r="P752" s="5">
        <f t="shared" si="34"/>
        <v>27</v>
      </c>
      <c r="Q752" s="6">
        <f t="shared" si="36"/>
        <v>168804</v>
      </c>
      <c r="R752" t="s">
        <v>56</v>
      </c>
    </row>
    <row r="753" spans="1:18">
      <c r="A753">
        <v>1</v>
      </c>
      <c r="B753" t="s">
        <v>611</v>
      </c>
      <c r="C753" t="s">
        <v>2</v>
      </c>
      <c r="D753">
        <v>2019</v>
      </c>
      <c r="E753">
        <v>11412</v>
      </c>
      <c r="F753" s="7">
        <v>1600</v>
      </c>
      <c r="G753" s="3">
        <v>43818</v>
      </c>
      <c r="H753" t="s">
        <v>618</v>
      </c>
      <c r="I753" s="3">
        <v>43808</v>
      </c>
      <c r="J753" s="3">
        <f t="shared" si="35"/>
        <v>43838</v>
      </c>
      <c r="K753" t="s">
        <v>4</v>
      </c>
      <c r="L753">
        <v>2020</v>
      </c>
      <c r="M753">
        <v>1008</v>
      </c>
      <c r="N753" s="3">
        <v>43861</v>
      </c>
      <c r="O753" s="3">
        <v>43865</v>
      </c>
      <c r="P753" s="5">
        <f t="shared" si="34"/>
        <v>27</v>
      </c>
      <c r="Q753" s="6">
        <f t="shared" si="36"/>
        <v>43200</v>
      </c>
      <c r="R753" t="s">
        <v>56</v>
      </c>
    </row>
    <row r="754" spans="1:18">
      <c r="A754">
        <v>1</v>
      </c>
      <c r="B754" t="s">
        <v>611</v>
      </c>
      <c r="C754" t="s">
        <v>2</v>
      </c>
      <c r="D754">
        <v>2019</v>
      </c>
      <c r="E754">
        <v>11412</v>
      </c>
      <c r="F754" s="7">
        <v>4025.48</v>
      </c>
      <c r="G754" s="3">
        <v>43818</v>
      </c>
      <c r="H754" t="s">
        <v>618</v>
      </c>
      <c r="I754" s="3">
        <v>43808</v>
      </c>
      <c r="J754" s="3">
        <f t="shared" si="35"/>
        <v>43838</v>
      </c>
      <c r="K754" t="s">
        <v>4</v>
      </c>
      <c r="L754">
        <v>2020</v>
      </c>
      <c r="M754">
        <v>1009</v>
      </c>
      <c r="N754" s="3">
        <v>43861</v>
      </c>
      <c r="O754" s="3">
        <v>43865</v>
      </c>
      <c r="P754" s="5">
        <f t="shared" si="34"/>
        <v>27</v>
      </c>
      <c r="Q754" s="6">
        <f t="shared" si="36"/>
        <v>108687.96</v>
      </c>
      <c r="R754" t="s">
        <v>56</v>
      </c>
    </row>
    <row r="755" spans="1:18">
      <c r="A755">
        <v>1</v>
      </c>
      <c r="B755" t="s">
        <v>611</v>
      </c>
      <c r="C755" t="s">
        <v>2</v>
      </c>
      <c r="D755">
        <v>2019</v>
      </c>
      <c r="E755">
        <v>6262</v>
      </c>
      <c r="F755" s="7">
        <v>4004.89</v>
      </c>
      <c r="G755" s="3">
        <v>43720</v>
      </c>
      <c r="H755">
        <v>105</v>
      </c>
      <c r="I755" s="3">
        <v>43710</v>
      </c>
      <c r="J755" s="3">
        <f t="shared" si="35"/>
        <v>43740</v>
      </c>
      <c r="K755" t="s">
        <v>4</v>
      </c>
      <c r="L755">
        <v>2020</v>
      </c>
      <c r="M755">
        <v>1049</v>
      </c>
      <c r="N755" s="3">
        <v>43865</v>
      </c>
      <c r="O755" s="3">
        <v>43871</v>
      </c>
      <c r="P755" s="5">
        <f t="shared" si="34"/>
        <v>131</v>
      </c>
      <c r="Q755" s="6">
        <f t="shared" si="36"/>
        <v>524640.59</v>
      </c>
      <c r="R755" t="s">
        <v>619</v>
      </c>
    </row>
    <row r="756" spans="1:18">
      <c r="A756">
        <v>1</v>
      </c>
      <c r="B756" t="s">
        <v>611</v>
      </c>
      <c r="C756" t="s">
        <v>2</v>
      </c>
      <c r="D756">
        <v>2020</v>
      </c>
      <c r="E756">
        <v>89</v>
      </c>
      <c r="F756" s="7">
        <v>610</v>
      </c>
      <c r="G756" s="3">
        <v>43851</v>
      </c>
      <c r="H756" t="s">
        <v>620</v>
      </c>
      <c r="I756" s="3">
        <v>43826</v>
      </c>
      <c r="J756" s="3">
        <f t="shared" si="35"/>
        <v>43856</v>
      </c>
      <c r="K756" t="s">
        <v>4</v>
      </c>
      <c r="L756">
        <v>2020</v>
      </c>
      <c r="M756">
        <v>1246</v>
      </c>
      <c r="N756" s="3">
        <v>43868</v>
      </c>
      <c r="O756" s="3">
        <v>43868</v>
      </c>
      <c r="P756" s="5">
        <f t="shared" si="34"/>
        <v>12</v>
      </c>
      <c r="Q756" s="6">
        <f t="shared" si="36"/>
        <v>7320</v>
      </c>
      <c r="R756" t="s">
        <v>621</v>
      </c>
    </row>
    <row r="757" spans="1:18">
      <c r="A757">
        <v>1</v>
      </c>
      <c r="B757" t="s">
        <v>611</v>
      </c>
      <c r="C757" t="s">
        <v>52</v>
      </c>
      <c r="D757">
        <v>2020</v>
      </c>
      <c r="E757">
        <v>739</v>
      </c>
      <c r="F757" s="7">
        <v>3200</v>
      </c>
      <c r="G757" s="3">
        <v>43866</v>
      </c>
      <c r="H757">
        <v>1</v>
      </c>
      <c r="I757" s="3">
        <v>43844</v>
      </c>
      <c r="J757" s="3">
        <f t="shared" si="35"/>
        <v>43874</v>
      </c>
      <c r="K757" t="s">
        <v>4</v>
      </c>
      <c r="L757">
        <v>2020</v>
      </c>
      <c r="M757">
        <v>1584</v>
      </c>
      <c r="N757" s="3">
        <v>43880</v>
      </c>
      <c r="O757" s="3">
        <v>43885</v>
      </c>
      <c r="P757" s="5">
        <f t="shared" si="34"/>
        <v>11</v>
      </c>
      <c r="Q757" s="6">
        <f t="shared" si="36"/>
        <v>35200</v>
      </c>
      <c r="R757" t="s">
        <v>285</v>
      </c>
    </row>
    <row r="758" spans="1:18">
      <c r="A758">
        <v>1</v>
      </c>
      <c r="B758" t="s">
        <v>611</v>
      </c>
      <c r="C758" t="s">
        <v>2</v>
      </c>
      <c r="D758">
        <v>2020</v>
      </c>
      <c r="E758">
        <v>824</v>
      </c>
      <c r="F758" s="7">
        <v>610</v>
      </c>
      <c r="G758" s="3">
        <v>43871</v>
      </c>
      <c r="H758" t="s">
        <v>622</v>
      </c>
      <c r="I758" s="3">
        <v>43861</v>
      </c>
      <c r="J758" s="3">
        <f t="shared" si="35"/>
        <v>43891</v>
      </c>
      <c r="K758" t="s">
        <v>4</v>
      </c>
      <c r="L758">
        <v>2020</v>
      </c>
      <c r="M758">
        <v>1613</v>
      </c>
      <c r="N758" s="3">
        <v>43881</v>
      </c>
      <c r="O758" s="3">
        <v>43887</v>
      </c>
      <c r="P758" s="5">
        <f t="shared" ref="P758:P819" si="37">O758-J758</f>
        <v>-4</v>
      </c>
      <c r="Q758" s="6">
        <f t="shared" si="36"/>
        <v>-2440</v>
      </c>
      <c r="R758" t="s">
        <v>621</v>
      </c>
    </row>
    <row r="759" spans="1:18">
      <c r="A759">
        <v>1</v>
      </c>
      <c r="B759" t="s">
        <v>611</v>
      </c>
      <c r="C759" t="s">
        <v>2</v>
      </c>
      <c r="D759">
        <v>2020</v>
      </c>
      <c r="E759">
        <v>318</v>
      </c>
      <c r="F759" s="7">
        <v>1000</v>
      </c>
      <c r="G759" s="3">
        <v>43860</v>
      </c>
      <c r="H759" t="s">
        <v>512</v>
      </c>
      <c r="I759" s="3">
        <v>43846</v>
      </c>
      <c r="J759" s="3">
        <f t="shared" ref="J759:J820" si="38">SUM(I759,30)</f>
        <v>43876</v>
      </c>
      <c r="K759" t="s">
        <v>4</v>
      </c>
      <c r="L759">
        <v>2020</v>
      </c>
      <c r="M759">
        <v>1627</v>
      </c>
      <c r="N759" s="3">
        <v>43881</v>
      </c>
      <c r="O759" s="3">
        <v>43886</v>
      </c>
      <c r="P759" s="5">
        <f t="shared" si="37"/>
        <v>10</v>
      </c>
      <c r="Q759" s="6">
        <f t="shared" si="36"/>
        <v>10000</v>
      </c>
      <c r="R759" t="s">
        <v>562</v>
      </c>
    </row>
    <row r="760" spans="1:18">
      <c r="A760">
        <v>1</v>
      </c>
      <c r="B760" t="s">
        <v>611</v>
      </c>
      <c r="C760" t="s">
        <v>2</v>
      </c>
      <c r="D760">
        <v>2019</v>
      </c>
      <c r="E760">
        <v>10707</v>
      </c>
      <c r="F760" s="7">
        <v>3758.61</v>
      </c>
      <c r="G760" s="3">
        <v>43780</v>
      </c>
      <c r="H760">
        <v>90</v>
      </c>
      <c r="I760" s="3">
        <v>43754</v>
      </c>
      <c r="J760" s="3">
        <f t="shared" si="38"/>
        <v>43784</v>
      </c>
      <c r="K760" t="s">
        <v>4</v>
      </c>
      <c r="L760">
        <v>2020</v>
      </c>
      <c r="M760">
        <v>2128</v>
      </c>
      <c r="N760" s="3">
        <v>43887</v>
      </c>
      <c r="O760" s="3">
        <v>43889</v>
      </c>
      <c r="P760" s="5">
        <f t="shared" si="37"/>
        <v>105</v>
      </c>
      <c r="Q760" s="6">
        <f t="shared" si="36"/>
        <v>394654.05</v>
      </c>
      <c r="R760" t="s">
        <v>623</v>
      </c>
    </row>
    <row r="761" spans="1:18">
      <c r="A761">
        <v>1</v>
      </c>
      <c r="B761" t="s">
        <v>611</v>
      </c>
      <c r="C761" t="s">
        <v>2</v>
      </c>
      <c r="D761">
        <v>2019</v>
      </c>
      <c r="E761">
        <v>10711</v>
      </c>
      <c r="F761" s="7">
        <v>4004.89</v>
      </c>
      <c r="G761" s="3">
        <v>43780</v>
      </c>
      <c r="H761">
        <v>118</v>
      </c>
      <c r="I761" s="3">
        <v>43773</v>
      </c>
      <c r="J761" s="3">
        <f t="shared" si="38"/>
        <v>43803</v>
      </c>
      <c r="K761" t="s">
        <v>4</v>
      </c>
      <c r="L761">
        <v>2020</v>
      </c>
      <c r="M761">
        <v>2129</v>
      </c>
      <c r="N761" s="3">
        <v>43887</v>
      </c>
      <c r="O761" s="3">
        <v>43889</v>
      </c>
      <c r="P761" s="5">
        <f t="shared" si="37"/>
        <v>86</v>
      </c>
      <c r="Q761" s="6">
        <f t="shared" si="36"/>
        <v>344420.54</v>
      </c>
      <c r="R761" t="s">
        <v>619</v>
      </c>
    </row>
    <row r="762" spans="1:18">
      <c r="A762">
        <v>1</v>
      </c>
      <c r="B762" t="s">
        <v>611</v>
      </c>
      <c r="C762" t="s">
        <v>2</v>
      </c>
      <c r="D762">
        <v>2019</v>
      </c>
      <c r="E762">
        <v>10704</v>
      </c>
      <c r="F762" s="7">
        <v>1025.8</v>
      </c>
      <c r="G762" s="3">
        <v>43780</v>
      </c>
      <c r="H762">
        <v>213</v>
      </c>
      <c r="I762" s="3">
        <v>43724</v>
      </c>
      <c r="J762" s="3">
        <f t="shared" si="38"/>
        <v>43754</v>
      </c>
      <c r="K762" t="s">
        <v>4</v>
      </c>
      <c r="L762">
        <v>2020</v>
      </c>
      <c r="M762">
        <v>2130</v>
      </c>
      <c r="N762" s="3">
        <v>43887</v>
      </c>
      <c r="O762" s="3">
        <v>43889</v>
      </c>
      <c r="P762" s="5">
        <f t="shared" si="37"/>
        <v>135</v>
      </c>
      <c r="Q762" s="6">
        <f t="shared" si="36"/>
        <v>138483</v>
      </c>
      <c r="R762" t="s">
        <v>624</v>
      </c>
    </row>
    <row r="763" spans="1:18">
      <c r="A763">
        <v>1</v>
      </c>
      <c r="B763" t="s">
        <v>611</v>
      </c>
      <c r="C763" t="s">
        <v>2</v>
      </c>
      <c r="D763">
        <v>2019</v>
      </c>
      <c r="E763">
        <v>10705</v>
      </c>
      <c r="F763" s="7">
        <v>1025.8</v>
      </c>
      <c r="G763" s="3">
        <v>43780</v>
      </c>
      <c r="H763">
        <v>239</v>
      </c>
      <c r="I763" s="3">
        <v>43742</v>
      </c>
      <c r="J763" s="3">
        <f t="shared" si="38"/>
        <v>43772</v>
      </c>
      <c r="K763" t="s">
        <v>4</v>
      </c>
      <c r="L763">
        <v>2020</v>
      </c>
      <c r="M763">
        <v>2130</v>
      </c>
      <c r="N763" s="3">
        <v>43887</v>
      </c>
      <c r="O763" s="3">
        <v>43889</v>
      </c>
      <c r="P763" s="5">
        <f t="shared" si="37"/>
        <v>117</v>
      </c>
      <c r="Q763" s="6">
        <f t="shared" si="36"/>
        <v>120018.59999999999</v>
      </c>
      <c r="R763" t="s">
        <v>624</v>
      </c>
    </row>
    <row r="764" spans="1:18">
      <c r="A764">
        <v>1</v>
      </c>
      <c r="B764" t="s">
        <v>611</v>
      </c>
      <c r="C764" t="s">
        <v>2</v>
      </c>
      <c r="D764">
        <v>2019</v>
      </c>
      <c r="E764">
        <v>10706</v>
      </c>
      <c r="F764" s="7">
        <v>1025.8</v>
      </c>
      <c r="G764" s="3">
        <v>43780</v>
      </c>
      <c r="H764">
        <v>262</v>
      </c>
      <c r="I764" s="3">
        <v>43775</v>
      </c>
      <c r="J764" s="3">
        <f t="shared" si="38"/>
        <v>43805</v>
      </c>
      <c r="K764" t="s">
        <v>4</v>
      </c>
      <c r="L764">
        <v>2020</v>
      </c>
      <c r="M764">
        <v>2130</v>
      </c>
      <c r="N764" s="3">
        <v>43887</v>
      </c>
      <c r="O764" s="3">
        <v>43889</v>
      </c>
      <c r="P764" s="5">
        <f t="shared" si="37"/>
        <v>84</v>
      </c>
      <c r="Q764" s="6">
        <f t="shared" si="36"/>
        <v>86167.2</v>
      </c>
      <c r="R764" t="s">
        <v>624</v>
      </c>
    </row>
    <row r="765" spans="1:18">
      <c r="A765">
        <v>1</v>
      </c>
      <c r="B765" t="s">
        <v>611</v>
      </c>
      <c r="C765" t="s">
        <v>2</v>
      </c>
      <c r="D765">
        <v>2020</v>
      </c>
      <c r="E765">
        <v>71</v>
      </c>
      <c r="F765" s="7">
        <v>1025.8</v>
      </c>
      <c r="G765" s="3">
        <v>43847</v>
      </c>
      <c r="H765">
        <v>293</v>
      </c>
      <c r="I765" s="3">
        <v>43817</v>
      </c>
      <c r="J765" s="3">
        <f t="shared" si="38"/>
        <v>43847</v>
      </c>
      <c r="K765" t="s">
        <v>4</v>
      </c>
      <c r="L765">
        <v>2020</v>
      </c>
      <c r="M765">
        <v>2130</v>
      </c>
      <c r="N765" s="3">
        <v>43887</v>
      </c>
      <c r="O765" s="3">
        <v>43889</v>
      </c>
      <c r="P765" s="5">
        <f t="shared" si="37"/>
        <v>42</v>
      </c>
      <c r="Q765" s="6">
        <f t="shared" si="36"/>
        <v>43083.6</v>
      </c>
      <c r="R765" t="s">
        <v>624</v>
      </c>
    </row>
    <row r="766" spans="1:18">
      <c r="A766">
        <v>1</v>
      </c>
      <c r="B766" t="s">
        <v>625</v>
      </c>
      <c r="C766" t="s">
        <v>52</v>
      </c>
      <c r="D766">
        <v>2019</v>
      </c>
      <c r="E766">
        <v>10763</v>
      </c>
      <c r="F766" s="7">
        <v>1603.59</v>
      </c>
      <c r="G766" s="3">
        <v>43781</v>
      </c>
      <c r="H766" s="2">
        <v>43466</v>
      </c>
      <c r="I766" s="3">
        <v>43774</v>
      </c>
      <c r="J766" s="3">
        <f t="shared" si="38"/>
        <v>43804</v>
      </c>
      <c r="K766" t="s">
        <v>4</v>
      </c>
      <c r="L766">
        <v>2020</v>
      </c>
      <c r="M766">
        <v>24</v>
      </c>
      <c r="N766" s="3">
        <v>43837</v>
      </c>
      <c r="O766" s="3">
        <v>43851</v>
      </c>
      <c r="P766" s="5">
        <f t="shared" si="37"/>
        <v>47</v>
      </c>
      <c r="Q766" s="6">
        <f t="shared" si="36"/>
        <v>75368.73</v>
      </c>
      <c r="R766" t="s">
        <v>626</v>
      </c>
    </row>
    <row r="767" spans="1:18">
      <c r="A767">
        <v>1</v>
      </c>
      <c r="B767" t="s">
        <v>625</v>
      </c>
      <c r="C767" t="s">
        <v>52</v>
      </c>
      <c r="D767">
        <v>2019</v>
      </c>
      <c r="E767">
        <v>10763</v>
      </c>
      <c r="F767" s="7">
        <v>5914.54</v>
      </c>
      <c r="G767" s="3">
        <v>43781</v>
      </c>
      <c r="H767" s="2">
        <v>43466</v>
      </c>
      <c r="I767" s="3">
        <v>43774</v>
      </c>
      <c r="J767" s="3">
        <f t="shared" si="38"/>
        <v>43804</v>
      </c>
      <c r="K767" t="s">
        <v>4</v>
      </c>
      <c r="L767">
        <v>2020</v>
      </c>
      <c r="M767">
        <v>25</v>
      </c>
      <c r="N767" s="3">
        <v>43837</v>
      </c>
      <c r="O767" s="3">
        <v>43851</v>
      </c>
      <c r="P767" s="5">
        <f t="shared" si="37"/>
        <v>47</v>
      </c>
      <c r="Q767" s="6">
        <f t="shared" si="36"/>
        <v>277983.38</v>
      </c>
      <c r="R767" t="s">
        <v>626</v>
      </c>
    </row>
    <row r="768" spans="1:18">
      <c r="A768">
        <v>1</v>
      </c>
      <c r="B768" t="s">
        <v>625</v>
      </c>
      <c r="C768" t="s">
        <v>52</v>
      </c>
      <c r="D768">
        <v>2019</v>
      </c>
      <c r="E768">
        <v>10763</v>
      </c>
      <c r="F768" s="7">
        <v>645.11</v>
      </c>
      <c r="G768" s="3">
        <v>43781</v>
      </c>
      <c r="H768" s="2">
        <v>43466</v>
      </c>
      <c r="I768" s="3">
        <v>43774</v>
      </c>
      <c r="J768" s="3">
        <f t="shared" si="38"/>
        <v>43804</v>
      </c>
      <c r="K768" t="s">
        <v>4</v>
      </c>
      <c r="L768">
        <v>2020</v>
      </c>
      <c r="M768">
        <v>26</v>
      </c>
      <c r="N768" s="3">
        <v>43837</v>
      </c>
      <c r="O768" s="3">
        <v>43851</v>
      </c>
      <c r="P768" s="5">
        <f t="shared" si="37"/>
        <v>47</v>
      </c>
      <c r="Q768" s="6">
        <f t="shared" si="36"/>
        <v>30320.170000000002</v>
      </c>
      <c r="R768" t="s">
        <v>626</v>
      </c>
    </row>
    <row r="769" spans="1:18">
      <c r="A769">
        <v>1</v>
      </c>
      <c r="B769" t="s">
        <v>625</v>
      </c>
      <c r="C769" t="s">
        <v>52</v>
      </c>
      <c r="D769">
        <v>2019</v>
      </c>
      <c r="E769">
        <v>10674</v>
      </c>
      <c r="F769" s="7">
        <v>616.30999999999995</v>
      </c>
      <c r="G769" s="3">
        <v>43777</v>
      </c>
      <c r="H769">
        <v>3</v>
      </c>
      <c r="I769" s="3">
        <v>43776</v>
      </c>
      <c r="J769" s="3">
        <f t="shared" si="38"/>
        <v>43806</v>
      </c>
      <c r="K769" t="s">
        <v>4</v>
      </c>
      <c r="L769">
        <v>2020</v>
      </c>
      <c r="M769">
        <v>27</v>
      </c>
      <c r="N769" s="3">
        <v>43837</v>
      </c>
      <c r="O769" s="3">
        <v>43851</v>
      </c>
      <c r="P769" s="5">
        <f t="shared" si="37"/>
        <v>45</v>
      </c>
      <c r="Q769" s="6">
        <f t="shared" si="36"/>
        <v>27733.949999999997</v>
      </c>
      <c r="R769" t="s">
        <v>627</v>
      </c>
    </row>
    <row r="770" spans="1:18">
      <c r="A770">
        <v>1</v>
      </c>
      <c r="B770" t="s">
        <v>625</v>
      </c>
      <c r="C770" t="s">
        <v>52</v>
      </c>
      <c r="D770">
        <v>2019</v>
      </c>
      <c r="E770">
        <v>10674</v>
      </c>
      <c r="F770" s="7">
        <v>2703.79</v>
      </c>
      <c r="G770" s="3">
        <v>43777</v>
      </c>
      <c r="H770">
        <v>3</v>
      </c>
      <c r="I770" s="3">
        <v>43776</v>
      </c>
      <c r="J770" s="3">
        <f t="shared" si="38"/>
        <v>43806</v>
      </c>
      <c r="K770" t="s">
        <v>4</v>
      </c>
      <c r="L770">
        <v>2020</v>
      </c>
      <c r="M770">
        <v>28</v>
      </c>
      <c r="N770" s="3">
        <v>43837</v>
      </c>
      <c r="O770" s="3">
        <v>43851</v>
      </c>
      <c r="P770" s="5">
        <f t="shared" si="37"/>
        <v>45</v>
      </c>
      <c r="Q770" s="6">
        <f t="shared" si="36"/>
        <v>121670.55</v>
      </c>
      <c r="R770" t="s">
        <v>627</v>
      </c>
    </row>
    <row r="771" spans="1:18">
      <c r="A771">
        <v>1</v>
      </c>
      <c r="B771" t="s">
        <v>625</v>
      </c>
      <c r="C771" t="s">
        <v>52</v>
      </c>
      <c r="D771">
        <v>2019</v>
      </c>
      <c r="E771">
        <v>10674</v>
      </c>
      <c r="F771" s="7">
        <v>7158.22</v>
      </c>
      <c r="G771" s="3">
        <v>43777</v>
      </c>
      <c r="H771">
        <v>3</v>
      </c>
      <c r="I771" s="3">
        <v>43776</v>
      </c>
      <c r="J771" s="3">
        <f t="shared" si="38"/>
        <v>43806</v>
      </c>
      <c r="K771" t="s">
        <v>4</v>
      </c>
      <c r="L771">
        <v>2020</v>
      </c>
      <c r="M771">
        <v>29</v>
      </c>
      <c r="N771" s="3">
        <v>43837</v>
      </c>
      <c r="O771" s="3">
        <v>43851</v>
      </c>
      <c r="P771" s="5">
        <f t="shared" si="37"/>
        <v>45</v>
      </c>
      <c r="Q771" s="6">
        <f t="shared" si="36"/>
        <v>322119.90000000002</v>
      </c>
      <c r="R771" t="s">
        <v>627</v>
      </c>
    </row>
    <row r="772" spans="1:18">
      <c r="A772">
        <v>1</v>
      </c>
      <c r="B772" t="s">
        <v>625</v>
      </c>
      <c r="C772" t="s">
        <v>52</v>
      </c>
      <c r="D772">
        <v>2019</v>
      </c>
      <c r="E772">
        <v>10315</v>
      </c>
      <c r="F772" s="7">
        <v>1094.99</v>
      </c>
      <c r="G772" s="3">
        <v>43763</v>
      </c>
      <c r="H772">
        <v>2</v>
      </c>
      <c r="I772" s="3">
        <v>43760</v>
      </c>
      <c r="J772" s="3">
        <f t="shared" si="38"/>
        <v>43790</v>
      </c>
      <c r="K772" t="s">
        <v>4</v>
      </c>
      <c r="L772">
        <v>2020</v>
      </c>
      <c r="M772">
        <v>30</v>
      </c>
      <c r="N772" s="3">
        <v>43837</v>
      </c>
      <c r="O772" s="3">
        <v>43851</v>
      </c>
      <c r="P772" s="5">
        <f t="shared" si="37"/>
        <v>61</v>
      </c>
      <c r="Q772" s="6">
        <f t="shared" si="36"/>
        <v>66794.39</v>
      </c>
      <c r="R772" t="s">
        <v>628</v>
      </c>
    </row>
    <row r="773" spans="1:18">
      <c r="A773">
        <v>1</v>
      </c>
      <c r="B773" t="s">
        <v>625</v>
      </c>
      <c r="C773" t="s">
        <v>52</v>
      </c>
      <c r="D773">
        <v>2019</v>
      </c>
      <c r="E773">
        <v>10315</v>
      </c>
      <c r="F773" s="7">
        <v>1885.54</v>
      </c>
      <c r="G773" s="3">
        <v>43763</v>
      </c>
      <c r="H773">
        <v>2</v>
      </c>
      <c r="I773" s="3">
        <v>43760</v>
      </c>
      <c r="J773" s="3">
        <f t="shared" si="38"/>
        <v>43790</v>
      </c>
      <c r="K773" t="s">
        <v>4</v>
      </c>
      <c r="L773">
        <v>2020</v>
      </c>
      <c r="M773">
        <v>31</v>
      </c>
      <c r="N773" s="3">
        <v>43837</v>
      </c>
      <c r="O773" s="3">
        <v>43851</v>
      </c>
      <c r="P773" s="5">
        <f t="shared" si="37"/>
        <v>61</v>
      </c>
      <c r="Q773" s="6">
        <f t="shared" si="36"/>
        <v>115017.94</v>
      </c>
      <c r="R773" t="s">
        <v>628</v>
      </c>
    </row>
    <row r="774" spans="1:18">
      <c r="A774">
        <v>1</v>
      </c>
      <c r="B774" t="s">
        <v>625</v>
      </c>
      <c r="C774" t="s">
        <v>52</v>
      </c>
      <c r="D774">
        <v>2019</v>
      </c>
      <c r="E774">
        <v>10315</v>
      </c>
      <c r="F774" s="7">
        <v>4093.95</v>
      </c>
      <c r="G774" s="3">
        <v>43763</v>
      </c>
      <c r="H774">
        <v>2</v>
      </c>
      <c r="I774" s="3">
        <v>43760</v>
      </c>
      <c r="J774" s="3">
        <f t="shared" si="38"/>
        <v>43790</v>
      </c>
      <c r="K774" t="s">
        <v>4</v>
      </c>
      <c r="L774">
        <v>2020</v>
      </c>
      <c r="M774">
        <v>32</v>
      </c>
      <c r="N774" s="3">
        <v>43837</v>
      </c>
      <c r="O774" s="3">
        <v>43851</v>
      </c>
      <c r="P774" s="5">
        <f t="shared" si="37"/>
        <v>61</v>
      </c>
      <c r="Q774" s="6">
        <f t="shared" si="36"/>
        <v>249730.94999999998</v>
      </c>
      <c r="R774" t="s">
        <v>628</v>
      </c>
    </row>
    <row r="775" spans="1:18">
      <c r="A775">
        <v>1</v>
      </c>
      <c r="B775" t="s">
        <v>625</v>
      </c>
      <c r="C775" t="s">
        <v>52</v>
      </c>
      <c r="D775">
        <v>2019</v>
      </c>
      <c r="E775">
        <v>10349</v>
      </c>
      <c r="F775" s="7">
        <v>899.93</v>
      </c>
      <c r="G775" s="3">
        <v>43767</v>
      </c>
      <c r="H775">
        <v>2</v>
      </c>
      <c r="I775" s="3">
        <v>43621</v>
      </c>
      <c r="J775" s="3">
        <f t="shared" si="38"/>
        <v>43651</v>
      </c>
      <c r="K775" t="s">
        <v>4</v>
      </c>
      <c r="L775">
        <v>2020</v>
      </c>
      <c r="M775">
        <v>69</v>
      </c>
      <c r="N775" s="3">
        <v>43838</v>
      </c>
      <c r="O775" s="3">
        <v>43851</v>
      </c>
      <c r="P775" s="5">
        <f t="shared" si="37"/>
        <v>200</v>
      </c>
      <c r="Q775" s="6">
        <f t="shared" si="36"/>
        <v>179986</v>
      </c>
      <c r="R775" t="s">
        <v>627</v>
      </c>
    </row>
    <row r="776" spans="1:18">
      <c r="A776">
        <v>1</v>
      </c>
      <c r="B776" t="s">
        <v>625</v>
      </c>
      <c r="C776" t="s">
        <v>52</v>
      </c>
      <c r="D776">
        <v>2019</v>
      </c>
      <c r="E776">
        <v>10349</v>
      </c>
      <c r="F776" s="7">
        <v>1088.96</v>
      </c>
      <c r="G776" s="3">
        <v>43767</v>
      </c>
      <c r="H776">
        <v>2</v>
      </c>
      <c r="I776" s="3">
        <v>43621</v>
      </c>
      <c r="J776" s="3">
        <f t="shared" si="38"/>
        <v>43651</v>
      </c>
      <c r="K776" t="s">
        <v>4</v>
      </c>
      <c r="L776">
        <v>2020</v>
      </c>
      <c r="M776">
        <v>70</v>
      </c>
      <c r="N776" s="3">
        <v>43838</v>
      </c>
      <c r="O776" s="3">
        <v>43851</v>
      </c>
      <c r="P776" s="5">
        <f t="shared" si="37"/>
        <v>200</v>
      </c>
      <c r="Q776" s="6">
        <f t="shared" si="36"/>
        <v>217792</v>
      </c>
      <c r="R776" t="s">
        <v>627</v>
      </c>
    </row>
    <row r="777" spans="1:18">
      <c r="A777">
        <v>1</v>
      </c>
      <c r="B777" t="s">
        <v>625</v>
      </c>
      <c r="C777" t="s">
        <v>52</v>
      </c>
      <c r="D777">
        <v>2019</v>
      </c>
      <c r="E777">
        <v>10349</v>
      </c>
      <c r="F777" s="7">
        <v>3231.81</v>
      </c>
      <c r="G777" s="3">
        <v>43767</v>
      </c>
      <c r="H777">
        <v>2</v>
      </c>
      <c r="I777" s="3">
        <v>43621</v>
      </c>
      <c r="J777" s="3">
        <f t="shared" si="38"/>
        <v>43651</v>
      </c>
      <c r="K777" t="s">
        <v>4</v>
      </c>
      <c r="L777">
        <v>2020</v>
      </c>
      <c r="M777">
        <v>71</v>
      </c>
      <c r="N777" s="3">
        <v>43838</v>
      </c>
      <c r="O777" s="3">
        <v>43851</v>
      </c>
      <c r="P777" s="5">
        <f t="shared" si="37"/>
        <v>200</v>
      </c>
      <c r="Q777" s="6">
        <f t="shared" si="36"/>
        <v>646362</v>
      </c>
      <c r="R777" t="s">
        <v>627</v>
      </c>
    </row>
    <row r="778" spans="1:18">
      <c r="A778">
        <v>1</v>
      </c>
      <c r="B778" t="s">
        <v>625</v>
      </c>
      <c r="C778" t="s">
        <v>52</v>
      </c>
      <c r="D778">
        <v>2019</v>
      </c>
      <c r="E778">
        <v>10263</v>
      </c>
      <c r="F778" s="7">
        <v>2034.41</v>
      </c>
      <c r="G778" s="3">
        <v>43760</v>
      </c>
      <c r="H778">
        <v>1</v>
      </c>
      <c r="I778" s="3">
        <v>43759</v>
      </c>
      <c r="J778" s="3">
        <f t="shared" si="38"/>
        <v>43789</v>
      </c>
      <c r="K778" t="s">
        <v>4</v>
      </c>
      <c r="L778">
        <v>2020</v>
      </c>
      <c r="M778">
        <v>90</v>
      </c>
      <c r="N778" s="3">
        <v>43838</v>
      </c>
      <c r="O778" s="3">
        <v>43865</v>
      </c>
      <c r="P778" s="5">
        <f t="shared" si="37"/>
        <v>76</v>
      </c>
      <c r="Q778" s="6">
        <f t="shared" si="36"/>
        <v>154615.16</v>
      </c>
      <c r="R778" t="s">
        <v>629</v>
      </c>
    </row>
    <row r="779" spans="1:18">
      <c r="A779">
        <v>1</v>
      </c>
      <c r="B779" t="s">
        <v>625</v>
      </c>
      <c r="C779" t="s">
        <v>52</v>
      </c>
      <c r="D779">
        <v>2019</v>
      </c>
      <c r="E779">
        <v>10263</v>
      </c>
      <c r="F779" s="7">
        <v>5674.4</v>
      </c>
      <c r="G779" s="3">
        <v>43760</v>
      </c>
      <c r="H779">
        <v>1</v>
      </c>
      <c r="I779" s="3">
        <v>43759</v>
      </c>
      <c r="J779" s="3">
        <f t="shared" si="38"/>
        <v>43789</v>
      </c>
      <c r="K779" t="s">
        <v>4</v>
      </c>
      <c r="L779">
        <v>2020</v>
      </c>
      <c r="M779">
        <v>91</v>
      </c>
      <c r="N779" s="3">
        <v>43838</v>
      </c>
      <c r="O779" s="3">
        <v>43865</v>
      </c>
      <c r="P779" s="5">
        <f t="shared" si="37"/>
        <v>76</v>
      </c>
      <c r="Q779" s="6">
        <f t="shared" si="36"/>
        <v>431254.39999999997</v>
      </c>
      <c r="R779" t="s">
        <v>629</v>
      </c>
    </row>
    <row r="780" spans="1:18">
      <c r="A780">
        <v>1</v>
      </c>
      <c r="B780" t="s">
        <v>625</v>
      </c>
      <c r="C780" t="s">
        <v>52</v>
      </c>
      <c r="D780">
        <v>2019</v>
      </c>
      <c r="E780">
        <v>10263</v>
      </c>
      <c r="F780" s="7">
        <v>769.17</v>
      </c>
      <c r="G780" s="3">
        <v>43760</v>
      </c>
      <c r="H780">
        <v>1</v>
      </c>
      <c r="I780" s="3">
        <v>43759</v>
      </c>
      <c r="J780" s="3">
        <f t="shared" si="38"/>
        <v>43789</v>
      </c>
      <c r="K780" t="s">
        <v>4</v>
      </c>
      <c r="L780">
        <v>2020</v>
      </c>
      <c r="M780">
        <v>92</v>
      </c>
      <c r="N780" s="3">
        <v>43838</v>
      </c>
      <c r="O780" s="3">
        <v>43865</v>
      </c>
      <c r="P780" s="5">
        <f t="shared" si="37"/>
        <v>76</v>
      </c>
      <c r="Q780" s="6">
        <f t="shared" si="36"/>
        <v>58456.92</v>
      </c>
      <c r="R780" t="s">
        <v>629</v>
      </c>
    </row>
    <row r="781" spans="1:18">
      <c r="A781">
        <v>1</v>
      </c>
      <c r="B781" t="s">
        <v>625</v>
      </c>
      <c r="C781" t="s">
        <v>52</v>
      </c>
      <c r="D781">
        <v>2019</v>
      </c>
      <c r="E781">
        <v>11398</v>
      </c>
      <c r="F781" s="7">
        <v>1294</v>
      </c>
      <c r="G781" s="3">
        <v>43816</v>
      </c>
      <c r="H781">
        <v>1</v>
      </c>
      <c r="I781" s="3">
        <v>43741</v>
      </c>
      <c r="J781" s="3">
        <f t="shared" si="38"/>
        <v>43771</v>
      </c>
      <c r="K781" t="s">
        <v>4</v>
      </c>
      <c r="L781">
        <v>2020</v>
      </c>
      <c r="M781">
        <v>96</v>
      </c>
      <c r="N781" s="3">
        <v>43839</v>
      </c>
      <c r="O781" s="3">
        <v>43850</v>
      </c>
      <c r="P781" s="5">
        <f t="shared" si="37"/>
        <v>79</v>
      </c>
      <c r="Q781" s="6">
        <f t="shared" si="36"/>
        <v>102226</v>
      </c>
      <c r="R781" t="s">
        <v>630</v>
      </c>
    </row>
    <row r="782" spans="1:18">
      <c r="A782">
        <v>1</v>
      </c>
      <c r="B782" t="s">
        <v>625</v>
      </c>
      <c r="C782" t="s">
        <v>52</v>
      </c>
      <c r="D782">
        <v>2019</v>
      </c>
      <c r="E782">
        <v>11073</v>
      </c>
      <c r="F782" s="7">
        <v>1213.92</v>
      </c>
      <c r="G782" s="3">
        <v>43802</v>
      </c>
      <c r="H782">
        <v>3</v>
      </c>
      <c r="I782" s="3">
        <v>43802</v>
      </c>
      <c r="J782" s="3">
        <f t="shared" si="38"/>
        <v>43832</v>
      </c>
      <c r="K782" t="s">
        <v>4</v>
      </c>
      <c r="L782">
        <v>2020</v>
      </c>
      <c r="M782">
        <v>151</v>
      </c>
      <c r="N782" s="3">
        <v>43840</v>
      </c>
      <c r="O782" s="3">
        <v>43851</v>
      </c>
      <c r="P782" s="5">
        <f t="shared" si="37"/>
        <v>19</v>
      </c>
      <c r="Q782" s="6">
        <f t="shared" si="36"/>
        <v>23064.480000000003</v>
      </c>
      <c r="R782" t="s">
        <v>631</v>
      </c>
    </row>
    <row r="783" spans="1:18">
      <c r="A783">
        <v>1</v>
      </c>
      <c r="B783" t="s">
        <v>625</v>
      </c>
      <c r="C783" t="s">
        <v>52</v>
      </c>
      <c r="D783">
        <v>2019</v>
      </c>
      <c r="E783">
        <v>11064</v>
      </c>
      <c r="F783" s="7">
        <v>868</v>
      </c>
      <c r="G783" s="3">
        <v>43798</v>
      </c>
      <c r="H783">
        <v>14</v>
      </c>
      <c r="I783" s="3">
        <v>43772</v>
      </c>
      <c r="J783" s="3">
        <f t="shared" si="38"/>
        <v>43802</v>
      </c>
      <c r="K783" t="s">
        <v>4</v>
      </c>
      <c r="L783">
        <v>2020</v>
      </c>
      <c r="M783">
        <v>314</v>
      </c>
      <c r="N783" s="3">
        <v>43844</v>
      </c>
      <c r="O783" s="3">
        <v>43852</v>
      </c>
      <c r="P783" s="5">
        <f t="shared" si="37"/>
        <v>50</v>
      </c>
      <c r="Q783" s="6">
        <f t="shared" si="36"/>
        <v>43400</v>
      </c>
      <c r="R783" t="s">
        <v>632</v>
      </c>
    </row>
    <row r="784" spans="1:18">
      <c r="A784">
        <v>1</v>
      </c>
      <c r="B784" t="s">
        <v>625</v>
      </c>
      <c r="C784" t="s">
        <v>52</v>
      </c>
      <c r="D784">
        <v>2019</v>
      </c>
      <c r="E784">
        <v>11197</v>
      </c>
      <c r="F784" s="7">
        <v>25500</v>
      </c>
      <c r="G784" s="3">
        <v>43809</v>
      </c>
      <c r="H784">
        <v>5</v>
      </c>
      <c r="I784" s="3">
        <v>43808</v>
      </c>
      <c r="J784" s="3">
        <f t="shared" si="38"/>
        <v>43838</v>
      </c>
      <c r="K784" t="s">
        <v>4</v>
      </c>
      <c r="L784">
        <v>2020</v>
      </c>
      <c r="M784">
        <v>367</v>
      </c>
      <c r="N784" s="3">
        <v>43846</v>
      </c>
      <c r="O784" s="3">
        <v>43852</v>
      </c>
      <c r="P784" s="5">
        <f t="shared" si="37"/>
        <v>14</v>
      </c>
      <c r="Q784" s="6">
        <f t="shared" si="36"/>
        <v>357000</v>
      </c>
      <c r="R784" t="s">
        <v>633</v>
      </c>
    </row>
    <row r="785" spans="1:18">
      <c r="A785">
        <v>1</v>
      </c>
      <c r="B785" t="s">
        <v>625</v>
      </c>
      <c r="C785" t="s">
        <v>52</v>
      </c>
      <c r="D785">
        <v>2019</v>
      </c>
      <c r="E785">
        <v>10628</v>
      </c>
      <c r="F785" s="7">
        <v>40000</v>
      </c>
      <c r="G785" s="3">
        <v>43774</v>
      </c>
      <c r="H785">
        <v>5</v>
      </c>
      <c r="I785" s="3">
        <v>43773</v>
      </c>
      <c r="J785" s="3">
        <f t="shared" si="38"/>
        <v>43803</v>
      </c>
      <c r="K785" t="s">
        <v>4</v>
      </c>
      <c r="L785">
        <v>2020</v>
      </c>
      <c r="M785">
        <v>427</v>
      </c>
      <c r="N785" s="3">
        <v>43851</v>
      </c>
      <c r="O785" s="3">
        <v>43852</v>
      </c>
      <c r="P785" s="5">
        <f t="shared" si="37"/>
        <v>49</v>
      </c>
      <c r="Q785" s="6">
        <f t="shared" si="36"/>
        <v>1960000</v>
      </c>
      <c r="R785" t="s">
        <v>634</v>
      </c>
    </row>
    <row r="786" spans="1:18">
      <c r="A786">
        <v>1</v>
      </c>
      <c r="B786" t="s">
        <v>625</v>
      </c>
      <c r="C786" t="s">
        <v>52</v>
      </c>
      <c r="D786">
        <v>2019</v>
      </c>
      <c r="E786">
        <v>11062</v>
      </c>
      <c r="F786" s="7">
        <v>11970</v>
      </c>
      <c r="G786" s="3">
        <v>43797</v>
      </c>
      <c r="H786">
        <v>1</v>
      </c>
      <c r="I786" s="3">
        <v>43797</v>
      </c>
      <c r="J786" s="3">
        <f t="shared" si="38"/>
        <v>43827</v>
      </c>
      <c r="K786" t="s">
        <v>4</v>
      </c>
      <c r="L786">
        <v>2020</v>
      </c>
      <c r="M786">
        <v>451</v>
      </c>
      <c r="N786" s="3">
        <v>43853</v>
      </c>
      <c r="O786" s="3">
        <v>43853</v>
      </c>
      <c r="P786" s="5">
        <f t="shared" si="37"/>
        <v>26</v>
      </c>
      <c r="Q786" s="6">
        <f t="shared" si="36"/>
        <v>311220</v>
      </c>
      <c r="R786" t="s">
        <v>635</v>
      </c>
    </row>
    <row r="787" spans="1:18">
      <c r="A787">
        <v>1</v>
      </c>
      <c r="B787" t="s">
        <v>625</v>
      </c>
      <c r="C787" t="s">
        <v>52</v>
      </c>
      <c r="D787">
        <v>2020</v>
      </c>
      <c r="E787">
        <v>32</v>
      </c>
      <c r="F787" s="7">
        <v>400</v>
      </c>
      <c r="G787" s="3">
        <v>43840</v>
      </c>
      <c r="H787" t="s">
        <v>636</v>
      </c>
      <c r="I787" s="3">
        <v>43829</v>
      </c>
      <c r="J787" s="3">
        <f t="shared" si="38"/>
        <v>43859</v>
      </c>
      <c r="K787" t="s">
        <v>4</v>
      </c>
      <c r="L787">
        <v>2020</v>
      </c>
      <c r="M787">
        <v>1075</v>
      </c>
      <c r="N787" s="3">
        <v>43865</v>
      </c>
      <c r="O787" s="3">
        <v>43867</v>
      </c>
      <c r="P787" s="5">
        <f t="shared" si="37"/>
        <v>8</v>
      </c>
      <c r="Q787" s="6">
        <f t="shared" si="36"/>
        <v>3200</v>
      </c>
      <c r="R787" t="s">
        <v>222</v>
      </c>
    </row>
    <row r="788" spans="1:18">
      <c r="A788">
        <v>1</v>
      </c>
      <c r="B788" t="s">
        <v>625</v>
      </c>
      <c r="C788" t="s">
        <v>52</v>
      </c>
      <c r="D788">
        <v>2020</v>
      </c>
      <c r="E788">
        <v>30</v>
      </c>
      <c r="F788" s="7">
        <v>200</v>
      </c>
      <c r="G788" s="3">
        <v>43840</v>
      </c>
      <c r="H788" t="s">
        <v>637</v>
      </c>
      <c r="I788" s="3">
        <v>43829</v>
      </c>
      <c r="J788" s="3">
        <f t="shared" si="38"/>
        <v>43859</v>
      </c>
      <c r="K788" t="s">
        <v>4</v>
      </c>
      <c r="L788">
        <v>2020</v>
      </c>
      <c r="M788">
        <v>1076</v>
      </c>
      <c r="N788" s="3">
        <v>43865</v>
      </c>
      <c r="O788" s="3">
        <v>43867</v>
      </c>
      <c r="P788" s="5">
        <f t="shared" si="37"/>
        <v>8</v>
      </c>
      <c r="Q788" s="6">
        <f t="shared" si="36"/>
        <v>1600</v>
      </c>
      <c r="R788" t="s">
        <v>222</v>
      </c>
    </row>
    <row r="789" spans="1:18">
      <c r="A789">
        <v>1</v>
      </c>
      <c r="B789" t="s">
        <v>625</v>
      </c>
      <c r="C789" t="s">
        <v>52</v>
      </c>
      <c r="D789">
        <v>2020</v>
      </c>
      <c r="E789">
        <v>31</v>
      </c>
      <c r="F789" s="7">
        <v>400</v>
      </c>
      <c r="G789" s="3">
        <v>43840</v>
      </c>
      <c r="H789" t="s">
        <v>638</v>
      </c>
      <c r="I789" s="3">
        <v>43829</v>
      </c>
      <c r="J789" s="3">
        <f t="shared" si="38"/>
        <v>43859</v>
      </c>
      <c r="K789" t="s">
        <v>4</v>
      </c>
      <c r="L789">
        <v>2020</v>
      </c>
      <c r="M789">
        <v>1076</v>
      </c>
      <c r="N789" s="3">
        <v>43865</v>
      </c>
      <c r="O789" s="3">
        <v>43867</v>
      </c>
      <c r="P789" s="5">
        <f t="shared" si="37"/>
        <v>8</v>
      </c>
      <c r="Q789" s="6">
        <f t="shared" si="36"/>
        <v>3200</v>
      </c>
      <c r="R789" t="s">
        <v>222</v>
      </c>
    </row>
    <row r="790" spans="1:18">
      <c r="A790">
        <v>1</v>
      </c>
      <c r="B790" t="s">
        <v>625</v>
      </c>
      <c r="C790" t="s">
        <v>52</v>
      </c>
      <c r="D790">
        <v>2019</v>
      </c>
      <c r="E790">
        <v>11220</v>
      </c>
      <c r="F790" s="7">
        <v>1200</v>
      </c>
      <c r="G790" s="3">
        <v>43812</v>
      </c>
      <c r="H790">
        <v>1</v>
      </c>
      <c r="I790" s="3">
        <v>43782</v>
      </c>
      <c r="J790" s="3">
        <f t="shared" si="38"/>
        <v>43812</v>
      </c>
      <c r="K790" t="s">
        <v>4</v>
      </c>
      <c r="L790">
        <v>2020</v>
      </c>
      <c r="M790">
        <v>1084</v>
      </c>
      <c r="N790" s="3">
        <v>43865</v>
      </c>
      <c r="O790" s="3">
        <v>43871</v>
      </c>
      <c r="P790" s="5">
        <f t="shared" si="37"/>
        <v>59</v>
      </c>
      <c r="Q790" s="6">
        <f t="shared" si="36"/>
        <v>70800</v>
      </c>
      <c r="R790" t="s">
        <v>639</v>
      </c>
    </row>
    <row r="791" spans="1:18">
      <c r="A791">
        <v>1</v>
      </c>
      <c r="B791" t="s">
        <v>625</v>
      </c>
      <c r="C791" t="s">
        <v>52</v>
      </c>
      <c r="D791">
        <v>2020</v>
      </c>
      <c r="E791">
        <v>2</v>
      </c>
      <c r="F791" s="7">
        <v>8000</v>
      </c>
      <c r="G791" s="3">
        <v>43837</v>
      </c>
      <c r="H791">
        <v>2</v>
      </c>
      <c r="I791" s="3">
        <v>43817</v>
      </c>
      <c r="J791" s="3">
        <f t="shared" si="38"/>
        <v>43847</v>
      </c>
      <c r="K791" t="s">
        <v>4</v>
      </c>
      <c r="L791">
        <v>2020</v>
      </c>
      <c r="M791">
        <v>1182</v>
      </c>
      <c r="N791" s="3">
        <v>43867</v>
      </c>
      <c r="O791" s="3">
        <v>43871</v>
      </c>
      <c r="P791" s="5">
        <f t="shared" si="37"/>
        <v>24</v>
      </c>
      <c r="Q791" s="6">
        <f t="shared" si="36"/>
        <v>192000</v>
      </c>
      <c r="R791" t="s">
        <v>285</v>
      </c>
    </row>
    <row r="792" spans="1:18">
      <c r="A792">
        <v>1</v>
      </c>
      <c r="B792" t="s">
        <v>625</v>
      </c>
      <c r="C792" t="s">
        <v>52</v>
      </c>
      <c r="D792">
        <v>2020</v>
      </c>
      <c r="E792">
        <v>741</v>
      </c>
      <c r="F792" s="7">
        <v>500</v>
      </c>
      <c r="G792" s="3">
        <v>43866</v>
      </c>
      <c r="H792">
        <v>1</v>
      </c>
      <c r="I792" s="3">
        <v>43804</v>
      </c>
      <c r="J792" s="3">
        <f t="shared" si="38"/>
        <v>43834</v>
      </c>
      <c r="K792" t="s">
        <v>4</v>
      </c>
      <c r="L792">
        <v>2020</v>
      </c>
      <c r="M792">
        <v>1427</v>
      </c>
      <c r="N792" s="3">
        <v>43874</v>
      </c>
      <c r="O792" s="3">
        <v>43893</v>
      </c>
      <c r="P792" s="5">
        <f t="shared" si="37"/>
        <v>59</v>
      </c>
      <c r="Q792" s="6">
        <f t="shared" si="36"/>
        <v>29500</v>
      </c>
      <c r="R792" t="s">
        <v>640</v>
      </c>
    </row>
    <row r="793" spans="1:18">
      <c r="A793">
        <v>1</v>
      </c>
      <c r="B793" t="s">
        <v>625</v>
      </c>
      <c r="C793" t="s">
        <v>52</v>
      </c>
      <c r="D793">
        <v>2019</v>
      </c>
      <c r="E793">
        <v>11135</v>
      </c>
      <c r="F793" s="7">
        <v>630.15</v>
      </c>
      <c r="G793" s="3">
        <v>43804</v>
      </c>
      <c r="H793">
        <v>1</v>
      </c>
      <c r="I793" s="3">
        <v>43802</v>
      </c>
      <c r="J793" s="3">
        <f t="shared" si="38"/>
        <v>43832</v>
      </c>
      <c r="K793" t="s">
        <v>4</v>
      </c>
      <c r="L793">
        <v>2020</v>
      </c>
      <c r="M793">
        <v>1501</v>
      </c>
      <c r="N793" s="3">
        <v>43875</v>
      </c>
      <c r="O793" s="3">
        <v>43880</v>
      </c>
      <c r="P793" s="5">
        <f t="shared" si="37"/>
        <v>48</v>
      </c>
      <c r="Q793" s="6">
        <f t="shared" si="36"/>
        <v>30247.199999999997</v>
      </c>
      <c r="R793" t="s">
        <v>641</v>
      </c>
    </row>
    <row r="794" spans="1:18">
      <c r="A794">
        <v>1</v>
      </c>
      <c r="B794" t="s">
        <v>625</v>
      </c>
      <c r="C794" t="s">
        <v>52</v>
      </c>
      <c r="D794">
        <v>2019</v>
      </c>
      <c r="E794">
        <v>11065</v>
      </c>
      <c r="F794" s="7">
        <v>1125</v>
      </c>
      <c r="G794" s="3">
        <v>43798</v>
      </c>
      <c r="H794">
        <v>1</v>
      </c>
      <c r="I794" s="3">
        <v>43797</v>
      </c>
      <c r="J794" s="3">
        <f t="shared" si="38"/>
        <v>43827</v>
      </c>
      <c r="K794" t="s">
        <v>4</v>
      </c>
      <c r="L794">
        <v>2020</v>
      </c>
      <c r="M794">
        <v>1517</v>
      </c>
      <c r="N794" s="3">
        <v>43875</v>
      </c>
      <c r="O794" s="3">
        <v>43878</v>
      </c>
      <c r="P794" s="5">
        <f t="shared" si="37"/>
        <v>51</v>
      </c>
      <c r="Q794" s="6">
        <f t="shared" si="36"/>
        <v>57375</v>
      </c>
      <c r="R794" t="s">
        <v>642</v>
      </c>
    </row>
    <row r="795" spans="1:18">
      <c r="A795">
        <v>1</v>
      </c>
      <c r="B795" t="s">
        <v>625</v>
      </c>
      <c r="C795" t="s">
        <v>52</v>
      </c>
      <c r="D795">
        <v>2020</v>
      </c>
      <c r="E795">
        <v>37</v>
      </c>
      <c r="F795" s="7">
        <v>1492</v>
      </c>
      <c r="G795" s="3">
        <v>43843</v>
      </c>
      <c r="H795">
        <v>4</v>
      </c>
      <c r="I795" s="3">
        <v>43819</v>
      </c>
      <c r="J795" s="3">
        <f t="shared" si="38"/>
        <v>43849</v>
      </c>
      <c r="K795" t="s">
        <v>4</v>
      </c>
      <c r="L795">
        <v>2020</v>
      </c>
      <c r="M795">
        <v>1527</v>
      </c>
      <c r="N795" s="3">
        <v>43878</v>
      </c>
      <c r="O795" s="3">
        <v>43880</v>
      </c>
      <c r="P795" s="5">
        <f t="shared" si="37"/>
        <v>31</v>
      </c>
      <c r="Q795" s="6">
        <f t="shared" si="36"/>
        <v>46252</v>
      </c>
      <c r="R795" t="s">
        <v>643</v>
      </c>
    </row>
    <row r="796" spans="1:18">
      <c r="A796">
        <v>1</v>
      </c>
      <c r="B796" t="s">
        <v>625</v>
      </c>
      <c r="C796" t="s">
        <v>52</v>
      </c>
      <c r="D796">
        <v>2020</v>
      </c>
      <c r="E796">
        <v>34</v>
      </c>
      <c r="F796" s="7">
        <v>1514</v>
      </c>
      <c r="G796" s="3">
        <v>43843</v>
      </c>
      <c r="H796">
        <v>1</v>
      </c>
      <c r="I796" s="3">
        <v>43839</v>
      </c>
      <c r="J796" s="3">
        <f t="shared" si="38"/>
        <v>43869</v>
      </c>
      <c r="K796" t="s">
        <v>4</v>
      </c>
      <c r="L796">
        <v>2020</v>
      </c>
      <c r="M796">
        <v>1537</v>
      </c>
      <c r="N796" s="3">
        <v>43878</v>
      </c>
      <c r="O796" s="3">
        <v>43880</v>
      </c>
      <c r="P796" s="5">
        <f t="shared" si="37"/>
        <v>11</v>
      </c>
      <c r="Q796" s="6">
        <f t="shared" si="36"/>
        <v>16654</v>
      </c>
      <c r="R796" t="s">
        <v>643</v>
      </c>
    </row>
    <row r="797" spans="1:18">
      <c r="A797">
        <v>1</v>
      </c>
      <c r="B797" t="s">
        <v>625</v>
      </c>
      <c r="C797" t="s">
        <v>2</v>
      </c>
      <c r="D797">
        <v>2020</v>
      </c>
      <c r="E797">
        <v>121</v>
      </c>
      <c r="F797" s="7">
        <v>13250</v>
      </c>
      <c r="G797" s="3">
        <v>43857</v>
      </c>
      <c r="H797">
        <v>54</v>
      </c>
      <c r="I797" s="3">
        <v>43794</v>
      </c>
      <c r="J797" s="3">
        <f t="shared" si="38"/>
        <v>43824</v>
      </c>
      <c r="K797" t="s">
        <v>4</v>
      </c>
      <c r="L797">
        <v>2020</v>
      </c>
      <c r="M797">
        <v>1568</v>
      </c>
      <c r="N797" s="3">
        <v>43880</v>
      </c>
      <c r="O797" s="3">
        <v>43880</v>
      </c>
      <c r="P797" s="5">
        <f t="shared" si="37"/>
        <v>56</v>
      </c>
      <c r="Q797" s="6">
        <f t="shared" si="36"/>
        <v>742000</v>
      </c>
      <c r="R797" t="s">
        <v>644</v>
      </c>
    </row>
    <row r="798" spans="1:18">
      <c r="A798">
        <v>1</v>
      </c>
      <c r="B798" t="s">
        <v>625</v>
      </c>
      <c r="C798" t="s">
        <v>2</v>
      </c>
      <c r="D798">
        <v>2020</v>
      </c>
      <c r="E798">
        <v>122</v>
      </c>
      <c r="F798" s="7">
        <v>13250</v>
      </c>
      <c r="G798" s="3">
        <v>43857</v>
      </c>
      <c r="H798">
        <v>55</v>
      </c>
      <c r="I798" s="3">
        <v>43794</v>
      </c>
      <c r="J798" s="3">
        <f t="shared" si="38"/>
        <v>43824</v>
      </c>
      <c r="K798" t="s">
        <v>4</v>
      </c>
      <c r="L798">
        <v>2020</v>
      </c>
      <c r="M798">
        <v>1568</v>
      </c>
      <c r="N798" s="3">
        <v>43880</v>
      </c>
      <c r="O798" s="3">
        <v>43880</v>
      </c>
      <c r="P798" s="5">
        <f t="shared" si="37"/>
        <v>56</v>
      </c>
      <c r="Q798" s="6">
        <f t="shared" si="36"/>
        <v>742000</v>
      </c>
      <c r="R798" t="s">
        <v>644</v>
      </c>
    </row>
    <row r="799" spans="1:18">
      <c r="A799">
        <v>1</v>
      </c>
      <c r="B799" t="s">
        <v>625</v>
      </c>
      <c r="C799" t="s">
        <v>52</v>
      </c>
      <c r="D799">
        <v>2019</v>
      </c>
      <c r="E799">
        <v>11432</v>
      </c>
      <c r="F799" s="7">
        <v>7500</v>
      </c>
      <c r="G799" s="3">
        <v>43822</v>
      </c>
      <c r="H799">
        <v>3</v>
      </c>
      <c r="I799" s="3">
        <v>43815</v>
      </c>
      <c r="J799" s="3">
        <f t="shared" si="38"/>
        <v>43845</v>
      </c>
      <c r="K799" t="s">
        <v>4</v>
      </c>
      <c r="L799">
        <v>2020</v>
      </c>
      <c r="M799">
        <v>1569</v>
      </c>
      <c r="N799" s="3">
        <v>43880</v>
      </c>
      <c r="O799" s="3">
        <v>43880</v>
      </c>
      <c r="P799" s="5">
        <f t="shared" si="37"/>
        <v>35</v>
      </c>
      <c r="Q799" s="6">
        <f t="shared" si="36"/>
        <v>262500</v>
      </c>
      <c r="R799" t="s">
        <v>645</v>
      </c>
    </row>
    <row r="800" spans="1:18">
      <c r="A800">
        <v>1</v>
      </c>
      <c r="B800" t="s">
        <v>625</v>
      </c>
      <c r="C800" t="s">
        <v>52</v>
      </c>
      <c r="D800">
        <v>2019</v>
      </c>
      <c r="E800">
        <v>11219</v>
      </c>
      <c r="F800" s="7">
        <v>5000</v>
      </c>
      <c r="G800" s="3">
        <v>43812</v>
      </c>
      <c r="H800">
        <v>1</v>
      </c>
      <c r="I800" s="3">
        <v>43808</v>
      </c>
      <c r="J800" s="3">
        <f t="shared" si="38"/>
        <v>43838</v>
      </c>
      <c r="K800" t="s">
        <v>4</v>
      </c>
      <c r="L800">
        <v>2020</v>
      </c>
      <c r="M800">
        <v>1574</v>
      </c>
      <c r="N800" s="3">
        <v>43880</v>
      </c>
      <c r="O800" s="3">
        <v>43880</v>
      </c>
      <c r="P800" s="5">
        <f t="shared" si="37"/>
        <v>42</v>
      </c>
      <c r="Q800" s="6">
        <f t="shared" si="36"/>
        <v>210000</v>
      </c>
      <c r="R800" t="s">
        <v>646</v>
      </c>
    </row>
    <row r="801" spans="1:18">
      <c r="A801">
        <v>1</v>
      </c>
      <c r="B801" t="s">
        <v>625</v>
      </c>
      <c r="C801" t="s">
        <v>52</v>
      </c>
      <c r="D801">
        <v>2020</v>
      </c>
      <c r="E801">
        <v>565</v>
      </c>
      <c r="F801" s="7">
        <v>205</v>
      </c>
      <c r="G801" s="3">
        <v>43864</v>
      </c>
      <c r="H801">
        <v>1</v>
      </c>
      <c r="I801" s="3">
        <v>43860</v>
      </c>
      <c r="J801" s="3">
        <f t="shared" si="38"/>
        <v>43890</v>
      </c>
      <c r="K801" t="s">
        <v>4</v>
      </c>
      <c r="L801">
        <v>2020</v>
      </c>
      <c r="M801">
        <v>1586</v>
      </c>
      <c r="N801" s="3">
        <v>43880</v>
      </c>
      <c r="O801" s="3">
        <v>43885</v>
      </c>
      <c r="P801" s="5">
        <f t="shared" si="37"/>
        <v>-5</v>
      </c>
      <c r="Q801" s="6">
        <f t="shared" si="36"/>
        <v>-1025</v>
      </c>
      <c r="R801" t="s">
        <v>647</v>
      </c>
    </row>
    <row r="802" spans="1:18">
      <c r="A802">
        <v>1</v>
      </c>
      <c r="B802" t="s">
        <v>625</v>
      </c>
      <c r="C802" t="s">
        <v>52</v>
      </c>
      <c r="D802">
        <v>2020</v>
      </c>
      <c r="E802">
        <v>100</v>
      </c>
      <c r="F802" s="7">
        <v>2000</v>
      </c>
      <c r="G802" s="3">
        <v>43852</v>
      </c>
      <c r="H802">
        <v>1</v>
      </c>
      <c r="I802" s="3">
        <v>43847</v>
      </c>
      <c r="J802" s="3">
        <f t="shared" si="38"/>
        <v>43877</v>
      </c>
      <c r="K802" t="s">
        <v>4</v>
      </c>
      <c r="L802">
        <v>2020</v>
      </c>
      <c r="M802">
        <v>1609</v>
      </c>
      <c r="N802" s="3">
        <v>43881</v>
      </c>
      <c r="O802" s="3">
        <v>43885</v>
      </c>
      <c r="P802" s="5">
        <f t="shared" si="37"/>
        <v>8</v>
      </c>
      <c r="Q802" s="6">
        <f t="shared" si="36"/>
        <v>16000</v>
      </c>
      <c r="R802" t="s">
        <v>648</v>
      </c>
    </row>
    <row r="803" spans="1:18">
      <c r="A803">
        <v>1</v>
      </c>
      <c r="B803" t="s">
        <v>625</v>
      </c>
      <c r="C803" t="s">
        <v>52</v>
      </c>
      <c r="D803">
        <v>2020</v>
      </c>
      <c r="E803">
        <v>101</v>
      </c>
      <c r="F803" s="7">
        <v>3000</v>
      </c>
      <c r="G803" s="3">
        <v>43852</v>
      </c>
      <c r="H803">
        <v>1</v>
      </c>
      <c r="I803" s="3">
        <v>43844</v>
      </c>
      <c r="J803" s="3">
        <f t="shared" si="38"/>
        <v>43874</v>
      </c>
      <c r="K803" t="s">
        <v>4</v>
      </c>
      <c r="L803">
        <v>2020</v>
      </c>
      <c r="M803">
        <v>1611</v>
      </c>
      <c r="N803" s="3">
        <v>43881</v>
      </c>
      <c r="O803" s="3">
        <v>43885</v>
      </c>
      <c r="P803" s="5">
        <f t="shared" si="37"/>
        <v>11</v>
      </c>
      <c r="Q803" s="6">
        <f t="shared" si="36"/>
        <v>33000</v>
      </c>
      <c r="R803" t="s">
        <v>649</v>
      </c>
    </row>
    <row r="804" spans="1:18">
      <c r="A804">
        <v>1</v>
      </c>
      <c r="B804" t="s">
        <v>625</v>
      </c>
      <c r="C804" t="s">
        <v>52</v>
      </c>
      <c r="D804">
        <v>2020</v>
      </c>
      <c r="E804">
        <v>951</v>
      </c>
      <c r="F804" s="7">
        <v>282.89</v>
      </c>
      <c r="G804" s="3">
        <v>43880</v>
      </c>
      <c r="H804">
        <v>1</v>
      </c>
      <c r="I804" s="3">
        <v>43843</v>
      </c>
      <c r="J804" s="3">
        <f t="shared" si="38"/>
        <v>43873</v>
      </c>
      <c r="K804" t="s">
        <v>4</v>
      </c>
      <c r="L804">
        <v>2020</v>
      </c>
      <c r="M804">
        <v>1614</v>
      </c>
      <c r="N804" s="3">
        <v>43881</v>
      </c>
      <c r="O804" s="3">
        <v>43885</v>
      </c>
      <c r="P804" s="5">
        <f t="shared" si="37"/>
        <v>12</v>
      </c>
      <c r="Q804" s="6">
        <f t="shared" si="36"/>
        <v>3394.68</v>
      </c>
      <c r="R804" t="s">
        <v>650</v>
      </c>
    </row>
    <row r="805" spans="1:18">
      <c r="A805">
        <v>1</v>
      </c>
      <c r="B805" t="s">
        <v>625</v>
      </c>
      <c r="C805" t="s">
        <v>52</v>
      </c>
      <c r="D805">
        <v>2020</v>
      </c>
      <c r="E805">
        <v>38</v>
      </c>
      <c r="F805" s="7">
        <v>363.67</v>
      </c>
      <c r="G805" s="3">
        <v>43843</v>
      </c>
      <c r="H805">
        <v>1</v>
      </c>
      <c r="I805" s="3">
        <v>43839</v>
      </c>
      <c r="J805" s="3">
        <f t="shared" si="38"/>
        <v>43869</v>
      </c>
      <c r="K805" t="s">
        <v>4</v>
      </c>
      <c r="L805">
        <v>2020</v>
      </c>
      <c r="M805">
        <v>1615</v>
      </c>
      <c r="N805" s="3">
        <v>43881</v>
      </c>
      <c r="O805" s="3">
        <v>43887</v>
      </c>
      <c r="P805" s="5">
        <f t="shared" si="37"/>
        <v>18</v>
      </c>
      <c r="Q805" s="6">
        <f t="shared" si="36"/>
        <v>6546.06</v>
      </c>
      <c r="R805" t="s">
        <v>651</v>
      </c>
    </row>
    <row r="806" spans="1:18">
      <c r="A806">
        <v>1</v>
      </c>
      <c r="B806" t="s">
        <v>625</v>
      </c>
      <c r="C806" t="s">
        <v>52</v>
      </c>
      <c r="D806">
        <v>2020</v>
      </c>
      <c r="E806">
        <v>65</v>
      </c>
      <c r="F806" s="7">
        <v>12500</v>
      </c>
      <c r="G806" s="3">
        <v>43847</v>
      </c>
      <c r="H806">
        <v>1</v>
      </c>
      <c r="I806" s="3">
        <v>43815</v>
      </c>
      <c r="J806" s="3">
        <f t="shared" si="38"/>
        <v>43845</v>
      </c>
      <c r="K806" t="s">
        <v>4</v>
      </c>
      <c r="L806">
        <v>2020</v>
      </c>
      <c r="M806">
        <v>1648</v>
      </c>
      <c r="N806" s="3">
        <v>43882</v>
      </c>
      <c r="O806" s="3">
        <v>43885</v>
      </c>
      <c r="P806" s="5">
        <f t="shared" si="37"/>
        <v>40</v>
      </c>
      <c r="Q806" s="6">
        <f t="shared" ref="Q806:Q865" si="39">P806*F806</f>
        <v>500000</v>
      </c>
      <c r="R806" t="s">
        <v>652</v>
      </c>
    </row>
    <row r="807" spans="1:18">
      <c r="A807">
        <v>1</v>
      </c>
      <c r="B807" t="s">
        <v>625</v>
      </c>
      <c r="C807" t="s">
        <v>52</v>
      </c>
      <c r="D807">
        <v>2020</v>
      </c>
      <c r="E807">
        <v>561</v>
      </c>
      <c r="F807" s="7">
        <v>1300</v>
      </c>
      <c r="G807" s="3">
        <v>43864</v>
      </c>
      <c r="H807">
        <v>1</v>
      </c>
      <c r="I807" s="3">
        <v>43819</v>
      </c>
      <c r="J807" s="3">
        <f t="shared" si="38"/>
        <v>43849</v>
      </c>
      <c r="K807" t="s">
        <v>4</v>
      </c>
      <c r="L807">
        <v>2020</v>
      </c>
      <c r="M807">
        <v>1873</v>
      </c>
      <c r="N807" s="3">
        <v>43885</v>
      </c>
      <c r="O807" s="3">
        <v>43885</v>
      </c>
      <c r="P807" s="5">
        <f t="shared" si="37"/>
        <v>36</v>
      </c>
      <c r="Q807" s="6">
        <f t="shared" si="39"/>
        <v>46800</v>
      </c>
      <c r="R807" t="s">
        <v>653</v>
      </c>
    </row>
    <row r="808" spans="1:18">
      <c r="A808">
        <v>1</v>
      </c>
      <c r="B808" t="s">
        <v>625</v>
      </c>
      <c r="C808" t="s">
        <v>52</v>
      </c>
      <c r="D808">
        <v>2019</v>
      </c>
      <c r="E808">
        <v>5953</v>
      </c>
      <c r="F808" s="7">
        <v>30000</v>
      </c>
      <c r="G808" s="3">
        <v>43713</v>
      </c>
      <c r="H808">
        <v>4</v>
      </c>
      <c r="I808" s="3">
        <v>43711</v>
      </c>
      <c r="J808" s="3">
        <f t="shared" si="38"/>
        <v>43741</v>
      </c>
      <c r="K808" t="s">
        <v>4</v>
      </c>
      <c r="L808">
        <v>2020</v>
      </c>
      <c r="M808">
        <v>1891</v>
      </c>
      <c r="N808" s="3">
        <v>43886</v>
      </c>
      <c r="O808" s="3">
        <v>43886</v>
      </c>
      <c r="P808" s="5">
        <f t="shared" si="37"/>
        <v>145</v>
      </c>
      <c r="Q808" s="6">
        <f t="shared" si="39"/>
        <v>4350000</v>
      </c>
      <c r="R808" t="s">
        <v>634</v>
      </c>
    </row>
    <row r="809" spans="1:18">
      <c r="A809">
        <v>1</v>
      </c>
      <c r="B809" t="s">
        <v>625</v>
      </c>
      <c r="C809" t="s">
        <v>52</v>
      </c>
      <c r="D809">
        <v>2020</v>
      </c>
      <c r="E809">
        <v>759</v>
      </c>
      <c r="F809" s="7">
        <v>3200</v>
      </c>
      <c r="G809" s="3">
        <v>43868</v>
      </c>
      <c r="H809">
        <v>1</v>
      </c>
      <c r="I809" s="3">
        <v>43833</v>
      </c>
      <c r="J809" s="3">
        <f t="shared" si="38"/>
        <v>43863</v>
      </c>
      <c r="K809" t="s">
        <v>4</v>
      </c>
      <c r="L809">
        <v>2020</v>
      </c>
      <c r="M809">
        <v>2183</v>
      </c>
      <c r="N809" s="3">
        <v>43889</v>
      </c>
      <c r="O809" s="3">
        <v>43907</v>
      </c>
      <c r="P809" s="5">
        <f t="shared" si="37"/>
        <v>44</v>
      </c>
      <c r="Q809" s="6">
        <f t="shared" si="39"/>
        <v>140800</v>
      </c>
      <c r="R809" t="s">
        <v>654</v>
      </c>
    </row>
    <row r="810" spans="1:18">
      <c r="A810">
        <v>1</v>
      </c>
      <c r="B810" t="s">
        <v>625</v>
      </c>
      <c r="C810" t="s">
        <v>52</v>
      </c>
      <c r="D810">
        <v>2020</v>
      </c>
      <c r="E810">
        <v>762</v>
      </c>
      <c r="F810" s="7">
        <v>2500</v>
      </c>
      <c r="G810" s="3">
        <v>43868</v>
      </c>
      <c r="H810">
        <v>1</v>
      </c>
      <c r="I810" s="3">
        <v>43844</v>
      </c>
      <c r="J810" s="3">
        <f t="shared" si="38"/>
        <v>43874</v>
      </c>
      <c r="K810" t="s">
        <v>4</v>
      </c>
      <c r="L810">
        <v>2020</v>
      </c>
      <c r="M810">
        <v>2195</v>
      </c>
      <c r="N810" s="3">
        <v>43889</v>
      </c>
      <c r="O810" s="3">
        <v>43889</v>
      </c>
      <c r="P810" s="5">
        <f t="shared" si="37"/>
        <v>15</v>
      </c>
      <c r="Q810" s="6">
        <f t="shared" si="39"/>
        <v>37500</v>
      </c>
      <c r="R810" t="s">
        <v>655</v>
      </c>
    </row>
    <row r="811" spans="1:18">
      <c r="A811">
        <v>1</v>
      </c>
      <c r="B811" t="s">
        <v>625</v>
      </c>
      <c r="C811" t="s">
        <v>52</v>
      </c>
      <c r="D811">
        <v>2020</v>
      </c>
      <c r="E811">
        <v>758</v>
      </c>
      <c r="F811" s="7">
        <v>600</v>
      </c>
      <c r="G811" s="3">
        <v>43868</v>
      </c>
      <c r="H811">
        <v>1</v>
      </c>
      <c r="I811" s="3">
        <v>43833</v>
      </c>
      <c r="J811" s="3">
        <f t="shared" si="38"/>
        <v>43863</v>
      </c>
      <c r="K811" t="s">
        <v>4</v>
      </c>
      <c r="L811">
        <v>2020</v>
      </c>
      <c r="M811">
        <v>2202</v>
      </c>
      <c r="N811" s="3">
        <v>43889</v>
      </c>
      <c r="O811" s="3">
        <v>43907</v>
      </c>
      <c r="P811" s="5">
        <f t="shared" si="37"/>
        <v>44</v>
      </c>
      <c r="Q811" s="6">
        <f t="shared" si="39"/>
        <v>26400</v>
      </c>
      <c r="R811" t="s">
        <v>656</v>
      </c>
    </row>
    <row r="812" spans="1:18">
      <c r="A812">
        <v>1</v>
      </c>
      <c r="B812" t="s">
        <v>625</v>
      </c>
      <c r="C812" t="s">
        <v>52</v>
      </c>
      <c r="D812">
        <v>2020</v>
      </c>
      <c r="E812">
        <v>102</v>
      </c>
      <c r="F812" s="7">
        <v>1400</v>
      </c>
      <c r="G812" s="3">
        <v>43852</v>
      </c>
      <c r="H812">
        <v>1</v>
      </c>
      <c r="I812" s="3">
        <v>43847</v>
      </c>
      <c r="J812" s="3">
        <f t="shared" si="38"/>
        <v>43877</v>
      </c>
      <c r="K812" t="s">
        <v>4</v>
      </c>
      <c r="L812">
        <v>2020</v>
      </c>
      <c r="M812">
        <v>2208</v>
      </c>
      <c r="N812" s="3">
        <v>43892</v>
      </c>
      <c r="O812" s="3">
        <v>43906</v>
      </c>
      <c r="P812" s="5">
        <f t="shared" si="37"/>
        <v>29</v>
      </c>
      <c r="Q812" s="6">
        <f t="shared" si="39"/>
        <v>40600</v>
      </c>
      <c r="R812" t="s">
        <v>657</v>
      </c>
    </row>
    <row r="813" spans="1:18">
      <c r="A813">
        <v>1</v>
      </c>
      <c r="B813" t="s">
        <v>625</v>
      </c>
      <c r="C813" t="s">
        <v>52</v>
      </c>
      <c r="D813">
        <v>2020</v>
      </c>
      <c r="E813">
        <v>760</v>
      </c>
      <c r="F813" s="7">
        <v>800</v>
      </c>
      <c r="G813" s="3">
        <v>43868</v>
      </c>
      <c r="H813">
        <v>1</v>
      </c>
      <c r="I813" s="3">
        <v>43833</v>
      </c>
      <c r="J813" s="3">
        <f t="shared" si="38"/>
        <v>43863</v>
      </c>
      <c r="K813" t="s">
        <v>4</v>
      </c>
      <c r="L813">
        <v>2020</v>
      </c>
      <c r="M813">
        <v>2250</v>
      </c>
      <c r="N813" s="3">
        <v>43892</v>
      </c>
      <c r="O813" s="3">
        <v>43894</v>
      </c>
      <c r="P813" s="5">
        <f t="shared" si="37"/>
        <v>31</v>
      </c>
      <c r="Q813" s="6">
        <f t="shared" si="39"/>
        <v>24800</v>
      </c>
      <c r="R813" t="s">
        <v>658</v>
      </c>
    </row>
    <row r="814" spans="1:18">
      <c r="A814">
        <v>1</v>
      </c>
      <c r="B814" t="s">
        <v>625</v>
      </c>
      <c r="C814" t="s">
        <v>52</v>
      </c>
      <c r="D814">
        <v>2020</v>
      </c>
      <c r="E814">
        <v>740</v>
      </c>
      <c r="F814" s="7">
        <v>3000</v>
      </c>
      <c r="G814" s="3">
        <v>43866</v>
      </c>
      <c r="H814">
        <v>1</v>
      </c>
      <c r="I814" s="3">
        <v>43833</v>
      </c>
      <c r="J814" s="3">
        <f t="shared" si="38"/>
        <v>43863</v>
      </c>
      <c r="K814" t="s">
        <v>4</v>
      </c>
      <c r="L814">
        <v>2020</v>
      </c>
      <c r="M814">
        <v>2253</v>
      </c>
      <c r="N814" s="3">
        <v>43892</v>
      </c>
      <c r="O814" s="3">
        <v>43894</v>
      </c>
      <c r="P814" s="5">
        <f t="shared" si="37"/>
        <v>31</v>
      </c>
      <c r="Q814" s="6">
        <f t="shared" si="39"/>
        <v>93000</v>
      </c>
      <c r="R814" t="s">
        <v>659</v>
      </c>
    </row>
    <row r="815" spans="1:18">
      <c r="A815">
        <v>1</v>
      </c>
      <c r="B815" t="s">
        <v>625</v>
      </c>
      <c r="C815" t="s">
        <v>52</v>
      </c>
      <c r="D815">
        <v>2020</v>
      </c>
      <c r="E815">
        <v>912</v>
      </c>
      <c r="F815" s="7">
        <v>1100</v>
      </c>
      <c r="G815" s="3">
        <v>43878</v>
      </c>
      <c r="H815">
        <v>1</v>
      </c>
      <c r="I815" s="3">
        <v>43874</v>
      </c>
      <c r="J815" s="3">
        <f t="shared" si="38"/>
        <v>43904</v>
      </c>
      <c r="K815" t="s">
        <v>4</v>
      </c>
      <c r="L815">
        <v>2020</v>
      </c>
      <c r="M815">
        <v>2256</v>
      </c>
      <c r="N815" s="3">
        <v>43892</v>
      </c>
      <c r="O815" s="3">
        <v>43894</v>
      </c>
      <c r="P815" s="5">
        <f t="shared" si="37"/>
        <v>-10</v>
      </c>
      <c r="Q815" s="6">
        <f t="shared" si="39"/>
        <v>-11000</v>
      </c>
      <c r="R815" t="s">
        <v>660</v>
      </c>
    </row>
    <row r="816" spans="1:18">
      <c r="A816">
        <v>1</v>
      </c>
      <c r="B816" t="s">
        <v>625</v>
      </c>
      <c r="C816" t="s">
        <v>52</v>
      </c>
      <c r="D816">
        <v>2020</v>
      </c>
      <c r="E816">
        <v>116</v>
      </c>
      <c r="F816" s="7">
        <v>4000</v>
      </c>
      <c r="G816" s="3">
        <v>43854</v>
      </c>
      <c r="H816">
        <v>1</v>
      </c>
      <c r="I816" s="3">
        <v>43853</v>
      </c>
      <c r="J816" s="3">
        <f t="shared" si="38"/>
        <v>43883</v>
      </c>
      <c r="K816" t="s">
        <v>4</v>
      </c>
      <c r="L816">
        <v>2020</v>
      </c>
      <c r="M816">
        <v>2313</v>
      </c>
      <c r="N816" s="3">
        <v>43894</v>
      </c>
      <c r="O816" s="3">
        <v>43900</v>
      </c>
      <c r="P816" s="5">
        <f t="shared" si="37"/>
        <v>17</v>
      </c>
      <c r="Q816" s="6">
        <f t="shared" si="39"/>
        <v>68000</v>
      </c>
      <c r="R816" t="s">
        <v>661</v>
      </c>
    </row>
    <row r="817" spans="1:18">
      <c r="A817">
        <v>1</v>
      </c>
      <c r="B817" t="s">
        <v>625</v>
      </c>
      <c r="C817" t="s">
        <v>52</v>
      </c>
      <c r="D817">
        <v>2020</v>
      </c>
      <c r="E817">
        <v>563</v>
      </c>
      <c r="F817" s="7">
        <v>9500</v>
      </c>
      <c r="G817" s="3">
        <v>43864</v>
      </c>
      <c r="H817">
        <v>1</v>
      </c>
      <c r="I817" s="3">
        <v>43864</v>
      </c>
      <c r="J817" s="3">
        <f t="shared" si="38"/>
        <v>43894</v>
      </c>
      <c r="K817" t="s">
        <v>4</v>
      </c>
      <c r="L817">
        <v>2020</v>
      </c>
      <c r="M817">
        <v>2318</v>
      </c>
      <c r="N817" s="3">
        <v>43894</v>
      </c>
      <c r="O817" s="3">
        <v>43900</v>
      </c>
      <c r="P817" s="5">
        <f t="shared" si="37"/>
        <v>6</v>
      </c>
      <c r="Q817" s="6">
        <f t="shared" si="39"/>
        <v>57000</v>
      </c>
      <c r="R817" t="s">
        <v>662</v>
      </c>
    </row>
    <row r="818" spans="1:18">
      <c r="A818">
        <v>1</v>
      </c>
      <c r="B818" t="s">
        <v>625</v>
      </c>
      <c r="C818" t="s">
        <v>52</v>
      </c>
      <c r="D818">
        <v>2020</v>
      </c>
      <c r="E818">
        <v>757</v>
      </c>
      <c r="F818" s="7">
        <v>4368.32</v>
      </c>
      <c r="G818" s="3">
        <v>43868</v>
      </c>
      <c r="H818">
        <v>3</v>
      </c>
      <c r="I818" s="3">
        <v>43865</v>
      </c>
      <c r="J818" s="3">
        <f t="shared" si="38"/>
        <v>43895</v>
      </c>
      <c r="K818" t="s">
        <v>4</v>
      </c>
      <c r="L818">
        <v>2020</v>
      </c>
      <c r="M818">
        <v>2382</v>
      </c>
      <c r="N818" s="3">
        <v>43896</v>
      </c>
      <c r="O818" s="3">
        <v>43900</v>
      </c>
      <c r="P818" s="5">
        <f t="shared" si="37"/>
        <v>5</v>
      </c>
      <c r="Q818" s="6">
        <f t="shared" si="39"/>
        <v>21841.599999999999</v>
      </c>
      <c r="R818" t="s">
        <v>643</v>
      </c>
    </row>
    <row r="819" spans="1:18">
      <c r="A819">
        <v>1</v>
      </c>
      <c r="B819" t="s">
        <v>625</v>
      </c>
      <c r="C819" t="s">
        <v>52</v>
      </c>
      <c r="D819">
        <v>2020</v>
      </c>
      <c r="E819">
        <v>409</v>
      </c>
      <c r="F819" s="7">
        <v>1430</v>
      </c>
      <c r="G819" s="3">
        <v>43861</v>
      </c>
      <c r="H819">
        <v>1</v>
      </c>
      <c r="I819" s="3">
        <v>43854</v>
      </c>
      <c r="J819" s="3">
        <f t="shared" si="38"/>
        <v>43884</v>
      </c>
      <c r="K819" t="s">
        <v>4</v>
      </c>
      <c r="L819">
        <v>2020</v>
      </c>
      <c r="M819">
        <v>2474</v>
      </c>
      <c r="N819" s="3">
        <v>43900</v>
      </c>
      <c r="O819" s="3">
        <v>43909</v>
      </c>
      <c r="P819" s="5">
        <f t="shared" si="37"/>
        <v>25</v>
      </c>
      <c r="Q819" s="6">
        <f t="shared" si="39"/>
        <v>35750</v>
      </c>
      <c r="R819" t="s">
        <v>86</v>
      </c>
    </row>
    <row r="820" spans="1:18">
      <c r="A820">
        <v>1</v>
      </c>
      <c r="B820" t="s">
        <v>625</v>
      </c>
      <c r="C820" t="s">
        <v>52</v>
      </c>
      <c r="D820">
        <v>2020</v>
      </c>
      <c r="E820">
        <v>870</v>
      </c>
      <c r="F820" s="7">
        <v>600</v>
      </c>
      <c r="G820" s="3">
        <v>43873</v>
      </c>
      <c r="H820">
        <v>1</v>
      </c>
      <c r="I820" s="3">
        <v>43854</v>
      </c>
      <c r="J820" s="3">
        <f t="shared" si="38"/>
        <v>43884</v>
      </c>
      <c r="K820" t="s">
        <v>4</v>
      </c>
      <c r="L820">
        <v>2020</v>
      </c>
      <c r="M820">
        <v>2564</v>
      </c>
      <c r="N820" s="3">
        <v>43901</v>
      </c>
      <c r="O820" s="3">
        <v>43909</v>
      </c>
      <c r="P820" s="5">
        <f t="shared" ref="P820:P881" si="40">O820-J820</f>
        <v>25</v>
      </c>
      <c r="Q820" s="6">
        <f t="shared" si="39"/>
        <v>15000</v>
      </c>
      <c r="R820" t="s">
        <v>90</v>
      </c>
    </row>
    <row r="821" spans="1:18">
      <c r="A821">
        <v>1</v>
      </c>
      <c r="B821" t="s">
        <v>625</v>
      </c>
      <c r="C821" t="s">
        <v>52</v>
      </c>
      <c r="D821">
        <v>2020</v>
      </c>
      <c r="E821">
        <v>827</v>
      </c>
      <c r="F821" s="7">
        <v>250</v>
      </c>
      <c r="G821" s="3">
        <v>43871</v>
      </c>
      <c r="H821">
        <v>1</v>
      </c>
      <c r="I821" s="3">
        <v>43858</v>
      </c>
      <c r="J821" s="3">
        <f t="shared" ref="J821:J882" si="41">SUM(I821,30)</f>
        <v>43888</v>
      </c>
      <c r="K821" t="s">
        <v>4</v>
      </c>
      <c r="L821">
        <v>2020</v>
      </c>
      <c r="M821">
        <v>2573</v>
      </c>
      <c r="N821" s="3">
        <v>43901</v>
      </c>
      <c r="O821" s="3">
        <v>43909</v>
      </c>
      <c r="P821" s="5">
        <f t="shared" si="40"/>
        <v>21</v>
      </c>
      <c r="Q821" s="6">
        <f t="shared" si="39"/>
        <v>5250</v>
      </c>
      <c r="R821" t="s">
        <v>663</v>
      </c>
    </row>
    <row r="822" spans="1:18">
      <c r="A822">
        <v>1</v>
      </c>
      <c r="B822" t="s">
        <v>625</v>
      </c>
      <c r="C822" t="s">
        <v>52</v>
      </c>
      <c r="D822">
        <v>2020</v>
      </c>
      <c r="E822">
        <v>6</v>
      </c>
      <c r="F822" s="7">
        <v>500</v>
      </c>
      <c r="G822" s="3">
        <v>43838</v>
      </c>
      <c r="H822">
        <v>1</v>
      </c>
      <c r="I822" s="3">
        <v>43833</v>
      </c>
      <c r="J822" s="3">
        <f t="shared" si="41"/>
        <v>43863</v>
      </c>
      <c r="K822" t="s">
        <v>4</v>
      </c>
      <c r="L822">
        <v>2020</v>
      </c>
      <c r="M822">
        <v>2577</v>
      </c>
      <c r="N822" s="3">
        <v>43901</v>
      </c>
      <c r="O822" s="3">
        <v>43906</v>
      </c>
      <c r="P822" s="5">
        <f t="shared" si="40"/>
        <v>43</v>
      </c>
      <c r="Q822" s="6">
        <f t="shared" si="39"/>
        <v>21500</v>
      </c>
      <c r="R822" t="s">
        <v>664</v>
      </c>
    </row>
    <row r="823" spans="1:18">
      <c r="A823">
        <v>1</v>
      </c>
      <c r="B823" t="s">
        <v>625</v>
      </c>
      <c r="C823" t="s">
        <v>52</v>
      </c>
      <c r="D823">
        <v>2019</v>
      </c>
      <c r="E823">
        <v>11061</v>
      </c>
      <c r="F823" s="7">
        <v>3002</v>
      </c>
      <c r="G823" s="3">
        <v>43797</v>
      </c>
      <c r="H823">
        <v>1</v>
      </c>
      <c r="I823" s="3">
        <v>43797</v>
      </c>
      <c r="J823" s="3">
        <f t="shared" si="41"/>
        <v>43827</v>
      </c>
      <c r="K823" t="s">
        <v>4</v>
      </c>
      <c r="L823">
        <v>2020</v>
      </c>
      <c r="M823">
        <v>2581</v>
      </c>
      <c r="N823" s="3">
        <v>43902</v>
      </c>
      <c r="O823" s="3">
        <v>43923</v>
      </c>
      <c r="P823" s="5">
        <f t="shared" si="40"/>
        <v>96</v>
      </c>
      <c r="Q823" s="6">
        <f t="shared" si="39"/>
        <v>288192</v>
      </c>
      <c r="R823" t="s">
        <v>665</v>
      </c>
    </row>
    <row r="824" spans="1:18">
      <c r="A824">
        <v>1</v>
      </c>
      <c r="B824" t="s">
        <v>625</v>
      </c>
      <c r="C824" t="s">
        <v>2</v>
      </c>
      <c r="D824">
        <v>2020</v>
      </c>
      <c r="E824">
        <v>1032</v>
      </c>
      <c r="F824" s="7">
        <v>3984.86</v>
      </c>
      <c r="G824" s="3">
        <v>43881</v>
      </c>
      <c r="H824" t="s">
        <v>666</v>
      </c>
      <c r="I824" s="3">
        <v>43872</v>
      </c>
      <c r="J824" s="3">
        <f t="shared" si="41"/>
        <v>43902</v>
      </c>
      <c r="K824" t="s">
        <v>4</v>
      </c>
      <c r="L824">
        <v>2020</v>
      </c>
      <c r="M824">
        <v>2582</v>
      </c>
      <c r="N824" s="3">
        <v>43902</v>
      </c>
      <c r="O824" s="3">
        <v>43906</v>
      </c>
      <c r="P824" s="5">
        <f t="shared" si="40"/>
        <v>4</v>
      </c>
      <c r="Q824" s="6">
        <f t="shared" si="39"/>
        <v>15939.44</v>
      </c>
      <c r="R824" t="s">
        <v>59</v>
      </c>
    </row>
    <row r="825" spans="1:18">
      <c r="A825">
        <v>1</v>
      </c>
      <c r="B825" t="s">
        <v>625</v>
      </c>
      <c r="C825" t="s">
        <v>2</v>
      </c>
      <c r="D825">
        <v>2020</v>
      </c>
      <c r="E825">
        <v>1033</v>
      </c>
      <c r="F825" s="7">
        <v>420</v>
      </c>
      <c r="G825" s="3">
        <v>43881</v>
      </c>
      <c r="H825" t="s">
        <v>667</v>
      </c>
      <c r="I825" s="3">
        <v>43872</v>
      </c>
      <c r="J825" s="3">
        <f t="shared" si="41"/>
        <v>43902</v>
      </c>
      <c r="K825" t="s">
        <v>4</v>
      </c>
      <c r="L825">
        <v>2020</v>
      </c>
      <c r="M825">
        <v>2583</v>
      </c>
      <c r="N825" s="3">
        <v>43902</v>
      </c>
      <c r="O825" s="3">
        <v>43906</v>
      </c>
      <c r="P825" s="5">
        <f t="shared" si="40"/>
        <v>4</v>
      </c>
      <c r="Q825" s="6">
        <f t="shared" si="39"/>
        <v>1680</v>
      </c>
      <c r="R825" t="s">
        <v>59</v>
      </c>
    </row>
    <row r="826" spans="1:18">
      <c r="A826">
        <v>1</v>
      </c>
      <c r="B826" t="s">
        <v>625</v>
      </c>
      <c r="C826" t="s">
        <v>52</v>
      </c>
      <c r="D826">
        <v>2020</v>
      </c>
      <c r="E826">
        <v>868</v>
      </c>
      <c r="F826" s="7">
        <v>720</v>
      </c>
      <c r="G826" s="3">
        <v>43873</v>
      </c>
      <c r="H826">
        <v>1</v>
      </c>
      <c r="I826" s="3">
        <v>43857</v>
      </c>
      <c r="J826" s="3">
        <f t="shared" si="41"/>
        <v>43887</v>
      </c>
      <c r="K826" t="s">
        <v>4</v>
      </c>
      <c r="L826">
        <v>2020</v>
      </c>
      <c r="M826">
        <v>2588</v>
      </c>
      <c r="N826" s="3">
        <v>43902</v>
      </c>
      <c r="O826" s="3">
        <v>43907</v>
      </c>
      <c r="P826" s="5">
        <f t="shared" si="40"/>
        <v>20</v>
      </c>
      <c r="Q826" s="6">
        <f t="shared" si="39"/>
        <v>14400</v>
      </c>
      <c r="R826" t="s">
        <v>668</v>
      </c>
    </row>
    <row r="827" spans="1:18">
      <c r="A827">
        <v>1</v>
      </c>
      <c r="B827" t="s">
        <v>625</v>
      </c>
      <c r="C827" t="s">
        <v>52</v>
      </c>
      <c r="D827">
        <v>2020</v>
      </c>
      <c r="E827">
        <v>744</v>
      </c>
      <c r="F827" s="7">
        <v>2074</v>
      </c>
      <c r="G827" s="3">
        <v>43867</v>
      </c>
      <c r="H827">
        <v>2</v>
      </c>
      <c r="I827" s="3">
        <v>43847</v>
      </c>
      <c r="J827" s="3">
        <f t="shared" si="41"/>
        <v>43877</v>
      </c>
      <c r="K827" t="s">
        <v>4</v>
      </c>
      <c r="L827">
        <v>2020</v>
      </c>
      <c r="M827">
        <v>2606</v>
      </c>
      <c r="N827" s="3">
        <v>43906</v>
      </c>
      <c r="O827" s="3">
        <v>43907</v>
      </c>
      <c r="P827" s="5">
        <f t="shared" si="40"/>
        <v>30</v>
      </c>
      <c r="Q827" s="6">
        <f t="shared" si="39"/>
        <v>62220</v>
      </c>
      <c r="R827" t="s">
        <v>643</v>
      </c>
    </row>
    <row r="828" spans="1:18">
      <c r="A828">
        <v>1</v>
      </c>
      <c r="B828" t="s">
        <v>625</v>
      </c>
      <c r="C828" t="s">
        <v>52</v>
      </c>
      <c r="D828">
        <v>2020</v>
      </c>
      <c r="E828">
        <v>1613</v>
      </c>
      <c r="F828" s="7">
        <v>3240</v>
      </c>
      <c r="G828" s="3">
        <v>43895</v>
      </c>
      <c r="H828">
        <v>3</v>
      </c>
      <c r="I828" s="3">
        <v>43893</v>
      </c>
      <c r="J828" s="3">
        <f t="shared" si="41"/>
        <v>43923</v>
      </c>
      <c r="K828" t="s">
        <v>4</v>
      </c>
      <c r="L828">
        <v>2020</v>
      </c>
      <c r="M828">
        <v>3012</v>
      </c>
      <c r="N828" s="3">
        <v>43908</v>
      </c>
      <c r="O828" s="3">
        <v>43909</v>
      </c>
      <c r="P828" s="5">
        <f t="shared" si="40"/>
        <v>-14</v>
      </c>
      <c r="Q828" s="6">
        <f t="shared" si="39"/>
        <v>-45360</v>
      </c>
      <c r="R828" t="s">
        <v>669</v>
      </c>
    </row>
    <row r="829" spans="1:18">
      <c r="A829">
        <v>1</v>
      </c>
      <c r="B829" t="s">
        <v>625</v>
      </c>
      <c r="C829" t="s">
        <v>52</v>
      </c>
      <c r="D829">
        <v>2020</v>
      </c>
      <c r="E829">
        <v>746</v>
      </c>
      <c r="F829" s="7">
        <v>20000</v>
      </c>
      <c r="G829" s="3">
        <v>43867</v>
      </c>
      <c r="H829">
        <v>1</v>
      </c>
      <c r="I829" s="3">
        <v>43865</v>
      </c>
      <c r="J829" s="3">
        <f t="shared" si="41"/>
        <v>43895</v>
      </c>
      <c r="K829" t="s">
        <v>4</v>
      </c>
      <c r="L829">
        <v>2020</v>
      </c>
      <c r="M829">
        <v>3043</v>
      </c>
      <c r="N829" s="3">
        <v>43910</v>
      </c>
      <c r="O829" s="3">
        <v>43910</v>
      </c>
      <c r="P829" s="5">
        <f t="shared" si="40"/>
        <v>15</v>
      </c>
      <c r="Q829" s="6">
        <f t="shared" si="39"/>
        <v>300000</v>
      </c>
      <c r="R829" t="s">
        <v>670</v>
      </c>
    </row>
    <row r="830" spans="1:18">
      <c r="A830">
        <v>1</v>
      </c>
      <c r="B830" t="s">
        <v>625</v>
      </c>
      <c r="C830" t="s">
        <v>52</v>
      </c>
      <c r="D830">
        <v>2020</v>
      </c>
      <c r="E830">
        <v>987</v>
      </c>
      <c r="F830" s="7">
        <v>700</v>
      </c>
      <c r="G830" s="3">
        <v>43880</v>
      </c>
      <c r="H830">
        <v>1</v>
      </c>
      <c r="I830" s="3">
        <v>43877</v>
      </c>
      <c r="J830" s="3">
        <f t="shared" si="41"/>
        <v>43907</v>
      </c>
      <c r="K830" t="s">
        <v>4</v>
      </c>
      <c r="L830">
        <v>2020</v>
      </c>
      <c r="M830">
        <v>3047</v>
      </c>
      <c r="N830" s="3">
        <v>43914</v>
      </c>
      <c r="O830" s="3">
        <v>43924</v>
      </c>
      <c r="P830" s="5">
        <f t="shared" si="40"/>
        <v>17</v>
      </c>
      <c r="Q830" s="6">
        <f t="shared" si="39"/>
        <v>11900</v>
      </c>
      <c r="R830" t="s">
        <v>671</v>
      </c>
    </row>
    <row r="831" spans="1:18">
      <c r="A831">
        <v>1</v>
      </c>
      <c r="B831" t="s">
        <v>625</v>
      </c>
      <c r="C831" t="s">
        <v>52</v>
      </c>
      <c r="D831">
        <v>2020</v>
      </c>
      <c r="E831">
        <v>1561</v>
      </c>
      <c r="F831" s="7">
        <v>530</v>
      </c>
      <c r="G831" s="3">
        <v>43893</v>
      </c>
      <c r="H831">
        <v>1</v>
      </c>
      <c r="I831" s="3">
        <v>43864</v>
      </c>
      <c r="J831" s="3">
        <f t="shared" si="41"/>
        <v>43894</v>
      </c>
      <c r="K831" t="s">
        <v>4</v>
      </c>
      <c r="L831">
        <v>2020</v>
      </c>
      <c r="M831">
        <v>3053</v>
      </c>
      <c r="N831" s="3">
        <v>43915</v>
      </c>
      <c r="O831" s="3">
        <v>43930</v>
      </c>
      <c r="P831" s="5">
        <f t="shared" si="40"/>
        <v>36</v>
      </c>
      <c r="Q831" s="6">
        <f t="shared" si="39"/>
        <v>19080</v>
      </c>
      <c r="R831" t="s">
        <v>672</v>
      </c>
    </row>
    <row r="832" spans="1:18">
      <c r="A832">
        <v>1</v>
      </c>
      <c r="B832" t="s">
        <v>625</v>
      </c>
      <c r="C832" t="s">
        <v>2</v>
      </c>
      <c r="D832">
        <v>2020</v>
      </c>
      <c r="E832">
        <v>1629</v>
      </c>
      <c r="F832" s="7">
        <v>8350</v>
      </c>
      <c r="G832" s="3">
        <v>43896</v>
      </c>
      <c r="H832">
        <v>1</v>
      </c>
      <c r="I832" s="3">
        <v>43861</v>
      </c>
      <c r="J832" s="3">
        <f t="shared" si="41"/>
        <v>43891</v>
      </c>
      <c r="K832" t="s">
        <v>4</v>
      </c>
      <c r="L832">
        <v>2020</v>
      </c>
      <c r="M832">
        <v>3063</v>
      </c>
      <c r="N832" s="3">
        <v>43916</v>
      </c>
      <c r="O832" s="3">
        <v>43930</v>
      </c>
      <c r="P832" s="5">
        <f t="shared" si="40"/>
        <v>39</v>
      </c>
      <c r="Q832" s="6">
        <f t="shared" si="39"/>
        <v>325650</v>
      </c>
      <c r="R832" t="s">
        <v>581</v>
      </c>
    </row>
    <row r="833" spans="1:18">
      <c r="A833">
        <v>1</v>
      </c>
      <c r="B833" t="s">
        <v>673</v>
      </c>
      <c r="C833" t="s">
        <v>2</v>
      </c>
      <c r="D833">
        <v>2019</v>
      </c>
      <c r="E833">
        <v>11457</v>
      </c>
      <c r="F833" s="7">
        <v>897.36</v>
      </c>
      <c r="G833" s="3">
        <v>43830</v>
      </c>
      <c r="H833" t="s">
        <v>674</v>
      </c>
      <c r="I833" s="3">
        <v>43815</v>
      </c>
      <c r="J833" s="3">
        <f t="shared" si="41"/>
        <v>43845</v>
      </c>
      <c r="K833" t="s">
        <v>4</v>
      </c>
      <c r="L833">
        <v>2020</v>
      </c>
      <c r="M833">
        <v>385</v>
      </c>
      <c r="N833" s="3">
        <v>43846</v>
      </c>
      <c r="O833" s="3">
        <v>43864</v>
      </c>
      <c r="P833" s="5">
        <f t="shared" si="40"/>
        <v>19</v>
      </c>
      <c r="Q833" s="6">
        <f t="shared" si="39"/>
        <v>17049.84</v>
      </c>
      <c r="R833" t="s">
        <v>675</v>
      </c>
    </row>
    <row r="834" spans="1:18">
      <c r="A834">
        <v>1</v>
      </c>
      <c r="B834" t="s">
        <v>673</v>
      </c>
      <c r="C834" t="s">
        <v>2</v>
      </c>
      <c r="D834">
        <v>2019</v>
      </c>
      <c r="E834">
        <v>11457</v>
      </c>
      <c r="F834" s="7">
        <v>139</v>
      </c>
      <c r="G834" s="3">
        <v>43830</v>
      </c>
      <c r="H834" t="s">
        <v>674</v>
      </c>
      <c r="I834" s="3">
        <v>43815</v>
      </c>
      <c r="J834" s="3">
        <f t="shared" si="41"/>
        <v>43845</v>
      </c>
      <c r="K834" t="s">
        <v>4</v>
      </c>
      <c r="L834">
        <v>2020</v>
      </c>
      <c r="M834">
        <v>386</v>
      </c>
      <c r="N834" s="3">
        <v>43846</v>
      </c>
      <c r="O834" s="3">
        <v>43864</v>
      </c>
      <c r="P834" s="5">
        <f t="shared" si="40"/>
        <v>19</v>
      </c>
      <c r="Q834" s="6">
        <f t="shared" si="39"/>
        <v>2641</v>
      </c>
      <c r="R834" t="s">
        <v>675</v>
      </c>
    </row>
    <row r="835" spans="1:18">
      <c r="A835">
        <v>1</v>
      </c>
      <c r="B835" t="s">
        <v>673</v>
      </c>
      <c r="C835" t="s">
        <v>2</v>
      </c>
      <c r="D835">
        <v>2019</v>
      </c>
      <c r="E835">
        <v>6262</v>
      </c>
      <c r="F835" s="7">
        <v>100.5</v>
      </c>
      <c r="G835" s="3">
        <v>43720</v>
      </c>
      <c r="H835">
        <v>105</v>
      </c>
      <c r="I835" s="3">
        <v>43710</v>
      </c>
      <c r="J835" s="3">
        <f t="shared" si="41"/>
        <v>43740</v>
      </c>
      <c r="K835" t="s">
        <v>4</v>
      </c>
      <c r="L835">
        <v>2020</v>
      </c>
      <c r="M835">
        <v>1050</v>
      </c>
      <c r="N835" s="3">
        <v>43865</v>
      </c>
      <c r="O835" s="3">
        <v>43871</v>
      </c>
      <c r="P835" s="5">
        <f t="shared" si="40"/>
        <v>131</v>
      </c>
      <c r="Q835" s="6">
        <f t="shared" si="39"/>
        <v>13165.5</v>
      </c>
      <c r="R835" t="s">
        <v>619</v>
      </c>
    </row>
    <row r="836" spans="1:18">
      <c r="A836">
        <v>1</v>
      </c>
      <c r="B836" t="s">
        <v>673</v>
      </c>
      <c r="C836" t="s">
        <v>2</v>
      </c>
      <c r="D836">
        <v>2020</v>
      </c>
      <c r="E836">
        <v>284</v>
      </c>
      <c r="F836" s="7">
        <v>16</v>
      </c>
      <c r="G836" s="3">
        <v>43860</v>
      </c>
      <c r="H836">
        <v>1220000324</v>
      </c>
      <c r="I836" s="3">
        <v>43846</v>
      </c>
      <c r="J836" s="3">
        <f t="shared" si="41"/>
        <v>43876</v>
      </c>
      <c r="K836" t="s">
        <v>4</v>
      </c>
      <c r="L836">
        <v>2020</v>
      </c>
      <c r="M836">
        <v>1853</v>
      </c>
      <c r="N836" s="3">
        <v>43885</v>
      </c>
      <c r="O836" s="3">
        <v>43893</v>
      </c>
      <c r="P836" s="5">
        <f t="shared" si="40"/>
        <v>17</v>
      </c>
      <c r="Q836" s="6">
        <f t="shared" si="39"/>
        <v>272</v>
      </c>
      <c r="R836" t="s">
        <v>341</v>
      </c>
    </row>
    <row r="837" spans="1:18">
      <c r="A837">
        <v>1</v>
      </c>
      <c r="B837" t="s">
        <v>673</v>
      </c>
      <c r="C837" t="s">
        <v>2</v>
      </c>
      <c r="D837">
        <v>2020</v>
      </c>
      <c r="E837">
        <v>275</v>
      </c>
      <c r="F837" s="7">
        <v>1236</v>
      </c>
      <c r="G837" s="3">
        <v>43860</v>
      </c>
      <c r="H837">
        <v>1620001608</v>
      </c>
      <c r="I837" s="3">
        <v>43845</v>
      </c>
      <c r="J837" s="3">
        <f t="shared" si="41"/>
        <v>43875</v>
      </c>
      <c r="K837" t="s">
        <v>4</v>
      </c>
      <c r="L837">
        <v>2020</v>
      </c>
      <c r="M837">
        <v>1859</v>
      </c>
      <c r="N837" s="3">
        <v>43885</v>
      </c>
      <c r="O837" s="3">
        <v>43886</v>
      </c>
      <c r="P837" s="5">
        <f t="shared" si="40"/>
        <v>11</v>
      </c>
      <c r="Q837" s="6">
        <f t="shared" si="39"/>
        <v>13596</v>
      </c>
      <c r="R837" t="s">
        <v>676</v>
      </c>
    </row>
    <row r="838" spans="1:18">
      <c r="A838">
        <v>1</v>
      </c>
      <c r="B838" t="s">
        <v>673</v>
      </c>
      <c r="C838" t="s">
        <v>2</v>
      </c>
      <c r="D838">
        <v>2020</v>
      </c>
      <c r="E838">
        <v>275</v>
      </c>
      <c r="F838" s="7">
        <v>1361.38</v>
      </c>
      <c r="G838" s="3">
        <v>43860</v>
      </c>
      <c r="H838">
        <v>1620001608</v>
      </c>
      <c r="I838" s="3">
        <v>43845</v>
      </c>
      <c r="J838" s="3">
        <f t="shared" si="41"/>
        <v>43875</v>
      </c>
      <c r="K838" t="s">
        <v>4</v>
      </c>
      <c r="L838">
        <v>2020</v>
      </c>
      <c r="M838">
        <v>1860</v>
      </c>
      <c r="N838" s="3">
        <v>43885</v>
      </c>
      <c r="O838" s="3">
        <v>43886</v>
      </c>
      <c r="P838" s="5">
        <f t="shared" si="40"/>
        <v>11</v>
      </c>
      <c r="Q838" s="6">
        <f t="shared" si="39"/>
        <v>14975.18</v>
      </c>
      <c r="R838" t="s">
        <v>676</v>
      </c>
    </row>
    <row r="839" spans="1:18">
      <c r="A839">
        <v>1</v>
      </c>
      <c r="B839" t="s">
        <v>673</v>
      </c>
      <c r="C839" t="s">
        <v>2</v>
      </c>
      <c r="D839">
        <v>2020</v>
      </c>
      <c r="E839">
        <v>161</v>
      </c>
      <c r="F839" s="7">
        <v>650</v>
      </c>
      <c r="G839" s="3">
        <v>43860</v>
      </c>
      <c r="H839">
        <v>1</v>
      </c>
      <c r="I839" s="3">
        <v>43837</v>
      </c>
      <c r="J839" s="3">
        <f t="shared" si="41"/>
        <v>43867</v>
      </c>
      <c r="K839" t="s">
        <v>4</v>
      </c>
      <c r="L839">
        <v>2020</v>
      </c>
      <c r="M839">
        <v>1876</v>
      </c>
      <c r="N839" s="3">
        <v>43885</v>
      </c>
      <c r="O839" s="3">
        <v>43885</v>
      </c>
      <c r="P839" s="5">
        <f t="shared" si="40"/>
        <v>18</v>
      </c>
      <c r="Q839" s="6">
        <f t="shared" si="39"/>
        <v>11700</v>
      </c>
      <c r="R839" t="s">
        <v>352</v>
      </c>
    </row>
    <row r="840" spans="1:18">
      <c r="A840">
        <v>1</v>
      </c>
      <c r="B840" t="s">
        <v>673</v>
      </c>
      <c r="C840" t="s">
        <v>2</v>
      </c>
      <c r="D840">
        <v>2020</v>
      </c>
      <c r="E840">
        <v>359</v>
      </c>
      <c r="F840" s="7">
        <v>16</v>
      </c>
      <c r="G840" s="3">
        <v>43860</v>
      </c>
      <c r="H840">
        <v>1220000549</v>
      </c>
      <c r="I840" s="3">
        <v>43853</v>
      </c>
      <c r="J840" s="3">
        <f t="shared" si="41"/>
        <v>43883</v>
      </c>
      <c r="K840" t="s">
        <v>4</v>
      </c>
      <c r="L840">
        <v>2020</v>
      </c>
      <c r="M840">
        <v>2119</v>
      </c>
      <c r="N840" s="3">
        <v>43887</v>
      </c>
      <c r="O840" s="3">
        <v>43893</v>
      </c>
      <c r="P840" s="5">
        <f t="shared" si="40"/>
        <v>10</v>
      </c>
      <c r="Q840" s="6">
        <f t="shared" si="39"/>
        <v>160</v>
      </c>
      <c r="R840" t="s">
        <v>341</v>
      </c>
    </row>
    <row r="841" spans="1:18">
      <c r="A841">
        <v>1</v>
      </c>
      <c r="B841" t="s">
        <v>673</v>
      </c>
      <c r="C841" t="s">
        <v>2</v>
      </c>
      <c r="D841">
        <v>2019</v>
      </c>
      <c r="E841">
        <v>10709</v>
      </c>
      <c r="F841" s="7">
        <v>342.5</v>
      </c>
      <c r="G841" s="3">
        <v>43780</v>
      </c>
      <c r="H841" t="s">
        <v>516</v>
      </c>
      <c r="I841" s="3">
        <v>43740</v>
      </c>
      <c r="J841" s="3">
        <f t="shared" si="41"/>
        <v>43770</v>
      </c>
      <c r="K841" t="s">
        <v>4</v>
      </c>
      <c r="L841">
        <v>2020</v>
      </c>
      <c r="M841">
        <v>2124</v>
      </c>
      <c r="N841" s="3">
        <v>43887</v>
      </c>
      <c r="O841" s="3">
        <v>43895</v>
      </c>
      <c r="P841" s="5">
        <f t="shared" si="40"/>
        <v>125</v>
      </c>
      <c r="Q841" s="6">
        <f t="shared" si="39"/>
        <v>42812.5</v>
      </c>
      <c r="R841" t="s">
        <v>615</v>
      </c>
    </row>
    <row r="842" spans="1:18">
      <c r="A842">
        <v>1</v>
      </c>
      <c r="B842" t="s">
        <v>673</v>
      </c>
      <c r="C842" t="s">
        <v>2</v>
      </c>
      <c r="D842">
        <v>2020</v>
      </c>
      <c r="E842">
        <v>802</v>
      </c>
      <c r="F842" s="7">
        <v>16</v>
      </c>
      <c r="G842" s="3">
        <v>43871</v>
      </c>
      <c r="H842">
        <v>1220001162</v>
      </c>
      <c r="I842" s="3">
        <v>43867</v>
      </c>
      <c r="J842" s="3">
        <f t="shared" si="41"/>
        <v>43897</v>
      </c>
      <c r="K842" t="s">
        <v>4</v>
      </c>
      <c r="L842">
        <v>2020</v>
      </c>
      <c r="M842">
        <v>2200</v>
      </c>
      <c r="N842" s="3">
        <v>43889</v>
      </c>
      <c r="O842" s="3">
        <v>43895</v>
      </c>
      <c r="P842" s="5">
        <f t="shared" si="40"/>
        <v>-2</v>
      </c>
      <c r="Q842" s="6">
        <f t="shared" si="39"/>
        <v>-32</v>
      </c>
      <c r="R842" t="s">
        <v>341</v>
      </c>
    </row>
    <row r="843" spans="1:18">
      <c r="A843">
        <v>1</v>
      </c>
      <c r="B843" t="s">
        <v>673</v>
      </c>
      <c r="C843" t="s">
        <v>2</v>
      </c>
      <c r="D843">
        <v>2020</v>
      </c>
      <c r="E843">
        <v>368</v>
      </c>
      <c r="F843" s="7">
        <v>406.5</v>
      </c>
      <c r="G843" s="3">
        <v>43860</v>
      </c>
      <c r="H843" t="s">
        <v>446</v>
      </c>
      <c r="I843" s="3">
        <v>43850</v>
      </c>
      <c r="J843" s="3">
        <f t="shared" si="41"/>
        <v>43880</v>
      </c>
      <c r="K843" t="s">
        <v>4</v>
      </c>
      <c r="L843">
        <v>2020</v>
      </c>
      <c r="M843">
        <v>2364</v>
      </c>
      <c r="N843" s="3">
        <v>43894</v>
      </c>
      <c r="O843" s="3">
        <v>43900</v>
      </c>
      <c r="P843" s="5">
        <f t="shared" si="40"/>
        <v>20</v>
      </c>
      <c r="Q843" s="6">
        <f t="shared" si="39"/>
        <v>8130</v>
      </c>
      <c r="R843" t="s">
        <v>480</v>
      </c>
    </row>
    <row r="844" spans="1:18">
      <c r="A844">
        <v>1</v>
      </c>
      <c r="B844" t="s">
        <v>673</v>
      </c>
      <c r="C844" t="s">
        <v>61</v>
      </c>
      <c r="D844">
        <v>2020</v>
      </c>
      <c r="E844">
        <v>783</v>
      </c>
      <c r="F844" s="7">
        <v>1500</v>
      </c>
      <c r="G844" s="3">
        <v>43871</v>
      </c>
      <c r="H844" s="1">
        <v>44044</v>
      </c>
      <c r="I844" s="3">
        <v>43865</v>
      </c>
      <c r="J844" s="3">
        <f t="shared" si="41"/>
        <v>43895</v>
      </c>
      <c r="K844" t="s">
        <v>4</v>
      </c>
      <c r="L844">
        <v>2020</v>
      </c>
      <c r="M844">
        <v>2462</v>
      </c>
      <c r="N844" s="3">
        <v>43900</v>
      </c>
      <c r="O844" s="3">
        <v>43900</v>
      </c>
      <c r="P844" s="5">
        <f t="shared" si="40"/>
        <v>5</v>
      </c>
      <c r="Q844" s="6">
        <f t="shared" si="39"/>
        <v>7500</v>
      </c>
      <c r="R844" t="s">
        <v>508</v>
      </c>
    </row>
    <row r="845" spans="1:18">
      <c r="A845">
        <v>1</v>
      </c>
      <c r="B845" t="s">
        <v>673</v>
      </c>
      <c r="C845" t="s">
        <v>2</v>
      </c>
      <c r="D845">
        <v>2020</v>
      </c>
      <c r="E845">
        <v>273</v>
      </c>
      <c r="F845" s="7">
        <v>305.92</v>
      </c>
      <c r="G845" s="3">
        <v>43860</v>
      </c>
      <c r="H845">
        <v>1619041875</v>
      </c>
      <c r="I845" s="3">
        <v>43808</v>
      </c>
      <c r="J845" s="3">
        <f t="shared" si="41"/>
        <v>43838</v>
      </c>
      <c r="K845" t="s">
        <v>4</v>
      </c>
      <c r="L845">
        <v>2020</v>
      </c>
      <c r="M845">
        <v>3117</v>
      </c>
      <c r="N845" s="3">
        <v>43920</v>
      </c>
      <c r="O845" s="3">
        <v>43924</v>
      </c>
      <c r="P845" s="5">
        <f t="shared" si="40"/>
        <v>86</v>
      </c>
      <c r="Q845" s="6">
        <f t="shared" si="39"/>
        <v>26309.120000000003</v>
      </c>
      <c r="R845" t="s">
        <v>676</v>
      </c>
    </row>
    <row r="846" spans="1:18">
      <c r="A846">
        <v>1</v>
      </c>
      <c r="B846" t="s">
        <v>673</v>
      </c>
      <c r="C846" t="s">
        <v>2</v>
      </c>
      <c r="D846">
        <v>2020</v>
      </c>
      <c r="E846">
        <v>274</v>
      </c>
      <c r="F846" s="7">
        <v>106.56</v>
      </c>
      <c r="G846" s="3">
        <v>43860</v>
      </c>
      <c r="H846">
        <v>1619041877</v>
      </c>
      <c r="I846" s="3">
        <v>43808</v>
      </c>
      <c r="J846" s="3">
        <f t="shared" si="41"/>
        <v>43838</v>
      </c>
      <c r="K846" t="s">
        <v>4</v>
      </c>
      <c r="L846">
        <v>2020</v>
      </c>
      <c r="M846">
        <v>3117</v>
      </c>
      <c r="N846" s="3">
        <v>43920</v>
      </c>
      <c r="O846" s="3">
        <v>43924</v>
      </c>
      <c r="P846" s="5">
        <f t="shared" si="40"/>
        <v>86</v>
      </c>
      <c r="Q846" s="6">
        <f t="shared" si="39"/>
        <v>9164.16</v>
      </c>
      <c r="R846" t="s">
        <v>676</v>
      </c>
    </row>
    <row r="847" spans="1:18">
      <c r="A847">
        <v>2</v>
      </c>
      <c r="B847" t="s">
        <v>677</v>
      </c>
      <c r="C847" t="s">
        <v>2</v>
      </c>
      <c r="D847">
        <v>2019</v>
      </c>
      <c r="E847">
        <v>11077</v>
      </c>
      <c r="F847" s="7">
        <v>3705.01</v>
      </c>
      <c r="G847" s="3">
        <v>43802</v>
      </c>
      <c r="H847" t="s">
        <v>678</v>
      </c>
      <c r="I847" s="3">
        <v>43790</v>
      </c>
      <c r="J847" s="3">
        <f t="shared" si="41"/>
        <v>43820</v>
      </c>
      <c r="K847" t="s">
        <v>4</v>
      </c>
      <c r="L847">
        <v>2020</v>
      </c>
      <c r="M847">
        <v>311</v>
      </c>
      <c r="N847" s="3">
        <v>43844</v>
      </c>
      <c r="O847" s="3">
        <v>43852</v>
      </c>
      <c r="P847" s="5">
        <f t="shared" si="40"/>
        <v>32</v>
      </c>
      <c r="Q847" s="6">
        <f t="shared" si="39"/>
        <v>118560.32000000001</v>
      </c>
      <c r="R847" t="s">
        <v>679</v>
      </c>
    </row>
    <row r="848" spans="1:18">
      <c r="A848">
        <v>2</v>
      </c>
      <c r="B848" t="s">
        <v>677</v>
      </c>
      <c r="C848" t="s">
        <v>2</v>
      </c>
      <c r="D848">
        <v>2020</v>
      </c>
      <c r="E848">
        <v>16</v>
      </c>
      <c r="F848" s="7">
        <v>17160.419999999998</v>
      </c>
      <c r="G848" s="3">
        <v>43839</v>
      </c>
      <c r="H848" t="s">
        <v>680</v>
      </c>
      <c r="I848" s="3">
        <v>43815</v>
      </c>
      <c r="J848" s="3">
        <f t="shared" si="41"/>
        <v>43845</v>
      </c>
      <c r="K848" t="s">
        <v>4</v>
      </c>
      <c r="L848">
        <v>2020</v>
      </c>
      <c r="M848">
        <v>374</v>
      </c>
      <c r="N848" s="3">
        <v>43846</v>
      </c>
      <c r="O848" s="3">
        <v>43853</v>
      </c>
      <c r="P848" s="5">
        <f t="shared" si="40"/>
        <v>8</v>
      </c>
      <c r="Q848" s="6">
        <f t="shared" si="39"/>
        <v>137283.35999999999</v>
      </c>
      <c r="R848" t="s">
        <v>681</v>
      </c>
    </row>
    <row r="849" spans="1:18">
      <c r="A849">
        <v>2</v>
      </c>
      <c r="B849" t="s">
        <v>677</v>
      </c>
      <c r="C849" t="s">
        <v>2</v>
      </c>
      <c r="D849">
        <v>2019</v>
      </c>
      <c r="E849">
        <v>11409</v>
      </c>
      <c r="F849" s="7">
        <v>24230.639999999999</v>
      </c>
      <c r="G849" s="3">
        <v>43818</v>
      </c>
      <c r="H849" t="s">
        <v>682</v>
      </c>
      <c r="I849" s="3">
        <v>43805</v>
      </c>
      <c r="J849" s="3">
        <f t="shared" si="41"/>
        <v>43835</v>
      </c>
      <c r="K849" t="s">
        <v>4</v>
      </c>
      <c r="L849">
        <v>2020</v>
      </c>
      <c r="M849">
        <v>405</v>
      </c>
      <c r="N849" s="3">
        <v>43850</v>
      </c>
      <c r="O849" s="3">
        <v>43850</v>
      </c>
      <c r="P849" s="5">
        <f t="shared" si="40"/>
        <v>15</v>
      </c>
      <c r="Q849" s="6">
        <f t="shared" si="39"/>
        <v>363459.6</v>
      </c>
      <c r="R849" t="s">
        <v>683</v>
      </c>
    </row>
    <row r="850" spans="1:18">
      <c r="A850">
        <v>2</v>
      </c>
      <c r="B850" t="s">
        <v>677</v>
      </c>
      <c r="C850" t="s">
        <v>2</v>
      </c>
      <c r="D850">
        <v>2019</v>
      </c>
      <c r="E850">
        <v>11446</v>
      </c>
      <c r="F850" s="7">
        <v>12054.1</v>
      </c>
      <c r="G850" s="3">
        <v>43823</v>
      </c>
      <c r="H850">
        <v>35</v>
      </c>
      <c r="I850" s="3">
        <v>43812</v>
      </c>
      <c r="J850" s="3">
        <f t="shared" si="41"/>
        <v>43842</v>
      </c>
      <c r="K850" t="s">
        <v>4</v>
      </c>
      <c r="L850">
        <v>2020</v>
      </c>
      <c r="M850">
        <v>406</v>
      </c>
      <c r="N850" s="3">
        <v>43850</v>
      </c>
      <c r="O850" s="3">
        <v>43850</v>
      </c>
      <c r="P850" s="5">
        <f t="shared" si="40"/>
        <v>8</v>
      </c>
      <c r="Q850" s="6">
        <f t="shared" si="39"/>
        <v>96432.8</v>
      </c>
      <c r="R850" t="s">
        <v>684</v>
      </c>
    </row>
    <row r="851" spans="1:18">
      <c r="A851">
        <v>2</v>
      </c>
      <c r="B851" t="s">
        <v>677</v>
      </c>
      <c r="C851" t="s">
        <v>2</v>
      </c>
      <c r="D851">
        <v>2019</v>
      </c>
      <c r="E851">
        <v>11459</v>
      </c>
      <c r="F851" s="7">
        <v>52659.63</v>
      </c>
      <c r="G851" s="3">
        <v>43830</v>
      </c>
      <c r="H851" t="s">
        <v>685</v>
      </c>
      <c r="I851" s="3">
        <v>43815</v>
      </c>
      <c r="J851" s="3">
        <f t="shared" si="41"/>
        <v>43845</v>
      </c>
      <c r="K851" t="s">
        <v>4</v>
      </c>
      <c r="L851">
        <v>2020</v>
      </c>
      <c r="M851">
        <v>1039</v>
      </c>
      <c r="N851" s="3">
        <v>43864</v>
      </c>
      <c r="O851" s="3">
        <v>43865</v>
      </c>
      <c r="P851" s="5">
        <f t="shared" si="40"/>
        <v>20</v>
      </c>
      <c r="Q851" s="6">
        <f t="shared" si="39"/>
        <v>1053192.5999999999</v>
      </c>
      <c r="R851" t="s">
        <v>686</v>
      </c>
    </row>
    <row r="852" spans="1:18">
      <c r="A852">
        <v>2</v>
      </c>
      <c r="B852" t="s">
        <v>677</v>
      </c>
      <c r="C852" t="s">
        <v>52</v>
      </c>
      <c r="D852">
        <v>2019</v>
      </c>
      <c r="E852">
        <v>6462</v>
      </c>
      <c r="F852" s="7">
        <v>2584</v>
      </c>
      <c r="G852" s="3">
        <v>43731</v>
      </c>
      <c r="H852">
        <v>1</v>
      </c>
      <c r="I852" s="3">
        <v>43728</v>
      </c>
      <c r="J852" s="3">
        <f t="shared" si="41"/>
        <v>43758</v>
      </c>
      <c r="K852" t="s">
        <v>4</v>
      </c>
      <c r="L852">
        <v>2020</v>
      </c>
      <c r="M852">
        <v>1247</v>
      </c>
      <c r="N852" s="3">
        <v>43868</v>
      </c>
      <c r="O852" s="3">
        <v>43868</v>
      </c>
      <c r="P852" s="5">
        <f t="shared" si="40"/>
        <v>110</v>
      </c>
      <c r="Q852" s="6">
        <f t="shared" si="39"/>
        <v>284240</v>
      </c>
      <c r="R852" t="s">
        <v>687</v>
      </c>
    </row>
    <row r="853" spans="1:18">
      <c r="A853">
        <v>2</v>
      </c>
      <c r="B853" t="s">
        <v>677</v>
      </c>
      <c r="C853" t="s">
        <v>2</v>
      </c>
      <c r="D853">
        <v>2020</v>
      </c>
      <c r="E853">
        <v>17</v>
      </c>
      <c r="F853" s="7">
        <v>1870</v>
      </c>
      <c r="G853" s="3">
        <v>43839</v>
      </c>
      <c r="H853" t="s">
        <v>688</v>
      </c>
      <c r="I853" s="3">
        <v>43832</v>
      </c>
      <c r="J853" s="3">
        <f t="shared" si="41"/>
        <v>43862</v>
      </c>
      <c r="K853" t="s">
        <v>4</v>
      </c>
      <c r="L853">
        <v>2020</v>
      </c>
      <c r="M853">
        <v>1404</v>
      </c>
      <c r="N853" s="3">
        <v>43873</v>
      </c>
      <c r="O853" s="3">
        <v>43880</v>
      </c>
      <c r="P853" s="5">
        <f t="shared" si="40"/>
        <v>18</v>
      </c>
      <c r="Q853" s="6">
        <f t="shared" si="39"/>
        <v>33660</v>
      </c>
      <c r="R853" t="s">
        <v>689</v>
      </c>
    </row>
    <row r="854" spans="1:18">
      <c r="A854">
        <v>2</v>
      </c>
      <c r="B854" t="s">
        <v>677</v>
      </c>
      <c r="C854" t="s">
        <v>2</v>
      </c>
      <c r="D854">
        <v>2020</v>
      </c>
      <c r="E854">
        <v>17</v>
      </c>
      <c r="F854" s="7">
        <v>80561.070000000007</v>
      </c>
      <c r="G854" s="3">
        <v>43839</v>
      </c>
      <c r="H854" t="s">
        <v>688</v>
      </c>
      <c r="I854" s="3">
        <v>43832</v>
      </c>
      <c r="J854" s="3">
        <f t="shared" si="41"/>
        <v>43862</v>
      </c>
      <c r="K854" t="s">
        <v>4</v>
      </c>
      <c r="L854">
        <v>2020</v>
      </c>
      <c r="M854">
        <v>1405</v>
      </c>
      <c r="N854" s="3">
        <v>43873</v>
      </c>
      <c r="O854" s="3">
        <v>43880</v>
      </c>
      <c r="P854" s="5">
        <f t="shared" si="40"/>
        <v>18</v>
      </c>
      <c r="Q854" s="6">
        <f t="shared" si="39"/>
        <v>1450099.2600000002</v>
      </c>
      <c r="R854" t="s">
        <v>689</v>
      </c>
    </row>
    <row r="855" spans="1:18">
      <c r="A855">
        <v>2</v>
      </c>
      <c r="B855" t="s">
        <v>677</v>
      </c>
      <c r="C855" t="s">
        <v>2</v>
      </c>
      <c r="D855">
        <v>2019</v>
      </c>
      <c r="E855">
        <v>10953</v>
      </c>
      <c r="F855" s="7">
        <v>6100</v>
      </c>
      <c r="G855" s="3">
        <v>43788</v>
      </c>
      <c r="H855">
        <v>86</v>
      </c>
      <c r="I855" s="3">
        <v>43781</v>
      </c>
      <c r="J855" s="3">
        <f t="shared" si="41"/>
        <v>43811</v>
      </c>
      <c r="K855" t="s">
        <v>4</v>
      </c>
      <c r="L855">
        <v>2020</v>
      </c>
      <c r="M855">
        <v>1536</v>
      </c>
      <c r="N855" s="3">
        <v>43878</v>
      </c>
      <c r="O855" s="3">
        <v>43880</v>
      </c>
      <c r="P855" s="5">
        <f t="shared" si="40"/>
        <v>69</v>
      </c>
      <c r="Q855" s="6">
        <f t="shared" si="39"/>
        <v>420900</v>
      </c>
      <c r="R855" t="s">
        <v>690</v>
      </c>
    </row>
    <row r="856" spans="1:18">
      <c r="A856">
        <v>2</v>
      </c>
      <c r="B856" t="s">
        <v>677</v>
      </c>
      <c r="C856" t="s">
        <v>2</v>
      </c>
      <c r="D856">
        <v>2020</v>
      </c>
      <c r="E856">
        <v>658</v>
      </c>
      <c r="F856" s="7">
        <v>8056.16</v>
      </c>
      <c r="G856" s="3">
        <v>43866</v>
      </c>
      <c r="H856" s="1">
        <v>43833</v>
      </c>
      <c r="I856" s="3">
        <v>43832</v>
      </c>
      <c r="J856" s="3">
        <f t="shared" si="41"/>
        <v>43862</v>
      </c>
      <c r="K856" t="s">
        <v>4</v>
      </c>
      <c r="L856">
        <v>2020</v>
      </c>
      <c r="M856">
        <v>1544</v>
      </c>
      <c r="N856" s="3">
        <v>43879</v>
      </c>
      <c r="O856" s="3">
        <v>43880</v>
      </c>
      <c r="P856" s="5">
        <f t="shared" si="40"/>
        <v>18</v>
      </c>
      <c r="Q856" s="6">
        <f t="shared" si="39"/>
        <v>145010.88</v>
      </c>
      <c r="R856" t="s">
        <v>379</v>
      </c>
    </row>
    <row r="857" spans="1:18">
      <c r="A857">
        <v>2</v>
      </c>
      <c r="B857" t="s">
        <v>677</v>
      </c>
      <c r="C857" t="s">
        <v>2</v>
      </c>
      <c r="D857">
        <v>2020</v>
      </c>
      <c r="E857">
        <v>280</v>
      </c>
      <c r="F857" s="7">
        <v>826.83</v>
      </c>
      <c r="G857" s="3">
        <v>43860</v>
      </c>
      <c r="H857" t="s">
        <v>358</v>
      </c>
      <c r="I857" s="3">
        <v>43845</v>
      </c>
      <c r="J857" s="3">
        <f t="shared" si="41"/>
        <v>43875</v>
      </c>
      <c r="K857" t="s">
        <v>4</v>
      </c>
      <c r="L857">
        <v>2020</v>
      </c>
      <c r="M857">
        <v>1582</v>
      </c>
      <c r="N857" s="3">
        <v>43880</v>
      </c>
      <c r="O857" s="3">
        <v>43885</v>
      </c>
      <c r="P857" s="5">
        <f t="shared" si="40"/>
        <v>10</v>
      </c>
      <c r="Q857" s="6">
        <f t="shared" si="39"/>
        <v>8268.3000000000011</v>
      </c>
      <c r="R857" t="s">
        <v>691</v>
      </c>
    </row>
    <row r="858" spans="1:18">
      <c r="A858">
        <v>2</v>
      </c>
      <c r="B858" t="s">
        <v>677</v>
      </c>
      <c r="C858" t="s">
        <v>2</v>
      </c>
      <c r="D858">
        <v>2020</v>
      </c>
      <c r="E858">
        <v>339</v>
      </c>
      <c r="F858" s="7">
        <v>277.16000000000003</v>
      </c>
      <c r="G858" s="3">
        <v>43860</v>
      </c>
      <c r="H858" t="s">
        <v>692</v>
      </c>
      <c r="I858" s="3">
        <v>43845</v>
      </c>
      <c r="J858" s="3">
        <f t="shared" si="41"/>
        <v>43875</v>
      </c>
      <c r="K858" t="s">
        <v>4</v>
      </c>
      <c r="L858">
        <v>2020</v>
      </c>
      <c r="M858">
        <v>1583</v>
      </c>
      <c r="N858" s="3">
        <v>43880</v>
      </c>
      <c r="O858" s="3">
        <v>43885</v>
      </c>
      <c r="P858" s="5">
        <f t="shared" si="40"/>
        <v>10</v>
      </c>
      <c r="Q858" s="6">
        <f t="shared" si="39"/>
        <v>2771.6000000000004</v>
      </c>
      <c r="R858" t="s">
        <v>693</v>
      </c>
    </row>
    <row r="859" spans="1:18">
      <c r="A859">
        <v>2</v>
      </c>
      <c r="B859" t="s">
        <v>677</v>
      </c>
      <c r="C859" t="s">
        <v>2</v>
      </c>
      <c r="D859">
        <v>2020</v>
      </c>
      <c r="E859">
        <v>358</v>
      </c>
      <c r="F859" s="7">
        <v>449.25</v>
      </c>
      <c r="G859" s="3">
        <v>43860</v>
      </c>
      <c r="H859">
        <v>1220000548</v>
      </c>
      <c r="I859" s="3">
        <v>43853</v>
      </c>
      <c r="J859" s="3">
        <f t="shared" si="41"/>
        <v>43883</v>
      </c>
      <c r="K859" t="s">
        <v>4</v>
      </c>
      <c r="L859">
        <v>2020</v>
      </c>
      <c r="M859">
        <v>1587</v>
      </c>
      <c r="N859" s="3">
        <v>43880</v>
      </c>
      <c r="O859" s="3">
        <v>43885</v>
      </c>
      <c r="P859" s="5">
        <f t="shared" si="40"/>
        <v>2</v>
      </c>
      <c r="Q859" s="6">
        <f t="shared" si="39"/>
        <v>898.5</v>
      </c>
      <c r="R859" t="s">
        <v>341</v>
      </c>
    </row>
    <row r="860" spans="1:18">
      <c r="A860">
        <v>2</v>
      </c>
      <c r="B860" t="s">
        <v>677</v>
      </c>
      <c r="C860" t="s">
        <v>2</v>
      </c>
      <c r="D860">
        <v>2020</v>
      </c>
      <c r="E860">
        <v>358</v>
      </c>
      <c r="F860" s="7">
        <v>95.32</v>
      </c>
      <c r="G860" s="3">
        <v>43860</v>
      </c>
      <c r="H860">
        <v>1220000548</v>
      </c>
      <c r="I860" s="3">
        <v>43853</v>
      </c>
      <c r="J860" s="3">
        <f t="shared" si="41"/>
        <v>43883</v>
      </c>
      <c r="K860" t="s">
        <v>4</v>
      </c>
      <c r="L860">
        <v>2020</v>
      </c>
      <c r="M860">
        <v>1588</v>
      </c>
      <c r="N860" s="3">
        <v>43880</v>
      </c>
      <c r="O860" s="3">
        <v>43885</v>
      </c>
      <c r="P860" s="5">
        <f t="shared" si="40"/>
        <v>2</v>
      </c>
      <c r="Q860" s="6">
        <f t="shared" si="39"/>
        <v>190.64</v>
      </c>
      <c r="R860" t="s">
        <v>341</v>
      </c>
    </row>
    <row r="861" spans="1:18">
      <c r="A861">
        <v>2</v>
      </c>
      <c r="B861" t="s">
        <v>677</v>
      </c>
      <c r="C861" t="s">
        <v>2</v>
      </c>
      <c r="D861">
        <v>2020</v>
      </c>
      <c r="E861">
        <v>312</v>
      </c>
      <c r="F861" s="7">
        <v>299.99</v>
      </c>
      <c r="G861" s="3">
        <v>43860</v>
      </c>
      <c r="H861" t="s">
        <v>694</v>
      </c>
      <c r="I861" s="3">
        <v>43830</v>
      </c>
      <c r="J861" s="3">
        <f t="shared" si="41"/>
        <v>43860</v>
      </c>
      <c r="K861" t="s">
        <v>4</v>
      </c>
      <c r="L861">
        <v>2020</v>
      </c>
      <c r="M861">
        <v>1616</v>
      </c>
      <c r="N861" s="3">
        <v>43881</v>
      </c>
      <c r="O861" s="3">
        <v>43885</v>
      </c>
      <c r="P861" s="5">
        <f t="shared" si="40"/>
        <v>25</v>
      </c>
      <c r="Q861" s="6">
        <f t="shared" si="39"/>
        <v>7499.75</v>
      </c>
      <c r="R861" t="s">
        <v>695</v>
      </c>
    </row>
    <row r="862" spans="1:18">
      <c r="A862">
        <v>2</v>
      </c>
      <c r="B862" t="s">
        <v>677</v>
      </c>
      <c r="C862" t="s">
        <v>2</v>
      </c>
      <c r="D862">
        <v>2020</v>
      </c>
      <c r="E862">
        <v>381</v>
      </c>
      <c r="F862" s="7">
        <v>4495.1499999999996</v>
      </c>
      <c r="G862" s="3">
        <v>43860</v>
      </c>
      <c r="H862">
        <v>28</v>
      </c>
      <c r="I862" s="3">
        <v>43813</v>
      </c>
      <c r="J862" s="3">
        <f t="shared" si="41"/>
        <v>43843</v>
      </c>
      <c r="K862" t="s">
        <v>4</v>
      </c>
      <c r="L862">
        <v>2020</v>
      </c>
      <c r="M862">
        <v>1647</v>
      </c>
      <c r="N862" s="3">
        <v>43882</v>
      </c>
      <c r="O862" s="3">
        <v>43885</v>
      </c>
      <c r="P862" s="5">
        <f t="shared" si="40"/>
        <v>42</v>
      </c>
      <c r="Q862" s="6">
        <f t="shared" si="39"/>
        <v>188796.3</v>
      </c>
      <c r="R862" t="s">
        <v>696</v>
      </c>
    </row>
    <row r="863" spans="1:18">
      <c r="A863">
        <v>2</v>
      </c>
      <c r="B863" t="s">
        <v>677</v>
      </c>
      <c r="C863" t="s">
        <v>2</v>
      </c>
      <c r="D863">
        <v>2020</v>
      </c>
      <c r="E863">
        <v>219</v>
      </c>
      <c r="F863" s="7">
        <v>1940</v>
      </c>
      <c r="G863" s="3">
        <v>43860</v>
      </c>
      <c r="H863" t="s">
        <v>697</v>
      </c>
      <c r="I863" s="3">
        <v>43795</v>
      </c>
      <c r="J863" s="3">
        <f t="shared" si="41"/>
        <v>43825</v>
      </c>
      <c r="K863" t="s">
        <v>4</v>
      </c>
      <c r="L863">
        <v>2020</v>
      </c>
      <c r="M863">
        <v>1885</v>
      </c>
      <c r="N863" s="3">
        <v>43885</v>
      </c>
      <c r="O863" s="3">
        <v>43885</v>
      </c>
      <c r="P863" s="5">
        <f t="shared" si="40"/>
        <v>60</v>
      </c>
      <c r="Q863" s="6">
        <f t="shared" si="39"/>
        <v>116400</v>
      </c>
      <c r="R863" t="s">
        <v>359</v>
      </c>
    </row>
    <row r="864" spans="1:18">
      <c r="A864">
        <v>2</v>
      </c>
      <c r="B864" t="s">
        <v>677</v>
      </c>
      <c r="C864" t="s">
        <v>2</v>
      </c>
      <c r="D864">
        <v>2017</v>
      </c>
      <c r="E864">
        <v>9244</v>
      </c>
      <c r="F864" s="7">
        <v>788.99</v>
      </c>
      <c r="G864" s="3">
        <v>42866</v>
      </c>
      <c r="H864" t="s">
        <v>692</v>
      </c>
      <c r="I864" s="3">
        <v>42860</v>
      </c>
      <c r="J864" s="3">
        <f t="shared" si="41"/>
        <v>42890</v>
      </c>
      <c r="K864" t="s">
        <v>4</v>
      </c>
      <c r="L864">
        <v>2020</v>
      </c>
      <c r="M864">
        <v>2063</v>
      </c>
      <c r="N864" s="3">
        <v>43886</v>
      </c>
      <c r="O864" s="3">
        <v>43889</v>
      </c>
      <c r="P864" s="5">
        <f t="shared" si="40"/>
        <v>999</v>
      </c>
      <c r="Q864" s="6">
        <f t="shared" si="39"/>
        <v>788201.01</v>
      </c>
      <c r="R864" t="s">
        <v>693</v>
      </c>
    </row>
    <row r="865" spans="1:18">
      <c r="A865">
        <v>2</v>
      </c>
      <c r="B865" t="s">
        <v>677</v>
      </c>
      <c r="C865" t="s">
        <v>61</v>
      </c>
      <c r="D865">
        <v>2017</v>
      </c>
      <c r="E865">
        <v>9151</v>
      </c>
      <c r="F865" s="7">
        <v>5113.95</v>
      </c>
      <c r="G865" s="3">
        <v>42865</v>
      </c>
      <c r="H865" t="s">
        <v>698</v>
      </c>
      <c r="I865" s="3">
        <v>42863</v>
      </c>
      <c r="J865" s="3">
        <f t="shared" si="41"/>
        <v>42893</v>
      </c>
      <c r="K865" t="s">
        <v>4</v>
      </c>
      <c r="L865">
        <v>2020</v>
      </c>
      <c r="M865">
        <v>2065</v>
      </c>
      <c r="N865" s="3">
        <v>43886</v>
      </c>
      <c r="O865" s="3">
        <v>43889</v>
      </c>
      <c r="P865" s="5">
        <f t="shared" si="40"/>
        <v>996</v>
      </c>
      <c r="Q865" s="6">
        <f t="shared" si="39"/>
        <v>5093494.2</v>
      </c>
      <c r="R865" t="s">
        <v>691</v>
      </c>
    </row>
    <row r="866" spans="1:18">
      <c r="A866">
        <v>2</v>
      </c>
      <c r="B866" t="s">
        <v>677</v>
      </c>
      <c r="C866" t="s">
        <v>2</v>
      </c>
      <c r="D866">
        <v>2020</v>
      </c>
      <c r="E866">
        <v>942</v>
      </c>
      <c r="F866" s="7">
        <v>4528.03</v>
      </c>
      <c r="G866" s="3">
        <v>43879</v>
      </c>
      <c r="H866" t="s">
        <v>699</v>
      </c>
      <c r="I866" s="3">
        <v>43860</v>
      </c>
      <c r="J866" s="3">
        <f t="shared" si="41"/>
        <v>43890</v>
      </c>
      <c r="K866" t="s">
        <v>4</v>
      </c>
      <c r="L866">
        <v>2020</v>
      </c>
      <c r="M866">
        <v>2066</v>
      </c>
      <c r="N866" s="3">
        <v>43886</v>
      </c>
      <c r="O866" s="3">
        <v>43889</v>
      </c>
      <c r="P866" s="5">
        <f t="shared" si="40"/>
        <v>-1</v>
      </c>
      <c r="Q866" s="6">
        <f t="shared" ref="Q866:Q907" si="42">P866*F866</f>
        <v>-4528.03</v>
      </c>
      <c r="R866" t="s">
        <v>60</v>
      </c>
    </row>
    <row r="867" spans="1:18">
      <c r="A867">
        <v>2</v>
      </c>
      <c r="B867" t="s">
        <v>677</v>
      </c>
      <c r="C867" t="s">
        <v>2</v>
      </c>
      <c r="D867">
        <v>2020</v>
      </c>
      <c r="E867">
        <v>1040</v>
      </c>
      <c r="F867" s="7">
        <v>4404.0200000000004</v>
      </c>
      <c r="G867" s="3">
        <v>43881</v>
      </c>
      <c r="H867" t="s">
        <v>62</v>
      </c>
      <c r="I867" s="3">
        <v>43879</v>
      </c>
      <c r="J867" s="3">
        <f t="shared" si="41"/>
        <v>43909</v>
      </c>
      <c r="K867" t="s">
        <v>4</v>
      </c>
      <c r="L867">
        <v>2020</v>
      </c>
      <c r="M867">
        <v>2076</v>
      </c>
      <c r="N867" s="3">
        <v>43886</v>
      </c>
      <c r="O867" s="3">
        <v>43889</v>
      </c>
      <c r="P867" s="5">
        <f t="shared" si="40"/>
        <v>-20</v>
      </c>
      <c r="Q867" s="6">
        <f t="shared" si="42"/>
        <v>-88080.400000000009</v>
      </c>
      <c r="R867" t="s">
        <v>700</v>
      </c>
    </row>
    <row r="868" spans="1:18">
      <c r="A868">
        <v>2</v>
      </c>
      <c r="B868" t="s">
        <v>677</v>
      </c>
      <c r="C868" t="s">
        <v>2</v>
      </c>
      <c r="D868">
        <v>2019</v>
      </c>
      <c r="E868">
        <v>11227</v>
      </c>
      <c r="F868" s="7">
        <v>37114.78</v>
      </c>
      <c r="G868" s="3">
        <v>43812</v>
      </c>
      <c r="H868" s="2">
        <v>43739</v>
      </c>
      <c r="I868" s="3">
        <v>43808</v>
      </c>
      <c r="J868" s="3">
        <f t="shared" si="41"/>
        <v>43838</v>
      </c>
      <c r="K868" t="s">
        <v>4</v>
      </c>
      <c r="L868">
        <v>2020</v>
      </c>
      <c r="M868">
        <v>2123</v>
      </c>
      <c r="N868" s="3">
        <v>43887</v>
      </c>
      <c r="O868" s="3">
        <v>43889</v>
      </c>
      <c r="P868" s="5">
        <f t="shared" si="40"/>
        <v>51</v>
      </c>
      <c r="Q868" s="6">
        <f t="shared" si="42"/>
        <v>1892853.78</v>
      </c>
      <c r="R868" t="s">
        <v>701</v>
      </c>
    </row>
    <row r="869" spans="1:18">
      <c r="A869">
        <v>2</v>
      </c>
      <c r="B869" t="s">
        <v>677</v>
      </c>
      <c r="C869" t="s">
        <v>48</v>
      </c>
      <c r="D869">
        <v>2020</v>
      </c>
      <c r="E869">
        <v>852</v>
      </c>
      <c r="F869" s="7">
        <v>-22644.22</v>
      </c>
      <c r="G869" s="3">
        <v>43872</v>
      </c>
      <c r="H869" t="s">
        <v>258</v>
      </c>
      <c r="I869" s="3">
        <v>43872</v>
      </c>
      <c r="J869" s="3">
        <f t="shared" si="41"/>
        <v>43902</v>
      </c>
      <c r="K869" t="s">
        <v>4</v>
      </c>
      <c r="L869">
        <v>2020</v>
      </c>
      <c r="M869">
        <v>2140</v>
      </c>
      <c r="N869" s="3">
        <v>43888</v>
      </c>
      <c r="O869" s="3">
        <v>43889</v>
      </c>
      <c r="P869" s="5">
        <f t="shared" si="40"/>
        <v>-13</v>
      </c>
      <c r="Q869" s="6">
        <f t="shared" si="42"/>
        <v>294374.86</v>
      </c>
      <c r="R869" t="s">
        <v>702</v>
      </c>
    </row>
    <row r="870" spans="1:18">
      <c r="A870">
        <v>2</v>
      </c>
      <c r="B870" t="s">
        <v>677</v>
      </c>
      <c r="C870" t="s">
        <v>2</v>
      </c>
      <c r="D870">
        <v>2020</v>
      </c>
      <c r="E870">
        <v>794</v>
      </c>
      <c r="F870" s="7">
        <v>22644.22</v>
      </c>
      <c r="G870" s="3">
        <v>43871</v>
      </c>
      <c r="H870" t="s">
        <v>209</v>
      </c>
      <c r="I870" s="3">
        <v>43867</v>
      </c>
      <c r="J870" s="3">
        <f t="shared" si="41"/>
        <v>43897</v>
      </c>
      <c r="K870" t="s">
        <v>4</v>
      </c>
      <c r="L870">
        <v>2020</v>
      </c>
      <c r="M870">
        <v>2140</v>
      </c>
      <c r="N870" s="3">
        <v>43888</v>
      </c>
      <c r="O870" s="3">
        <v>43889</v>
      </c>
      <c r="P870" s="5">
        <f t="shared" si="40"/>
        <v>-8</v>
      </c>
      <c r="Q870" s="6">
        <f t="shared" si="42"/>
        <v>-181153.76</v>
      </c>
      <c r="R870" t="s">
        <v>702</v>
      </c>
    </row>
    <row r="871" spans="1:18">
      <c r="A871">
        <v>2</v>
      </c>
      <c r="B871" t="s">
        <v>677</v>
      </c>
      <c r="C871" t="s">
        <v>2</v>
      </c>
      <c r="D871">
        <v>2020</v>
      </c>
      <c r="E871">
        <v>851</v>
      </c>
      <c r="F871" s="7">
        <v>27625.95</v>
      </c>
      <c r="G871" s="3">
        <v>43872</v>
      </c>
      <c r="H871" t="s">
        <v>446</v>
      </c>
      <c r="I871" s="3">
        <v>43872</v>
      </c>
      <c r="J871" s="3">
        <f t="shared" si="41"/>
        <v>43902</v>
      </c>
      <c r="K871" t="s">
        <v>4</v>
      </c>
      <c r="L871">
        <v>2020</v>
      </c>
      <c r="M871">
        <v>2140</v>
      </c>
      <c r="N871" s="3">
        <v>43888</v>
      </c>
      <c r="O871" s="3">
        <v>43889</v>
      </c>
      <c r="P871" s="5">
        <f t="shared" si="40"/>
        <v>-13</v>
      </c>
      <c r="Q871" s="6">
        <f t="shared" si="42"/>
        <v>-359137.35000000003</v>
      </c>
      <c r="R871" t="s">
        <v>702</v>
      </c>
    </row>
    <row r="872" spans="1:18">
      <c r="A872">
        <v>2</v>
      </c>
      <c r="B872" t="s">
        <v>677</v>
      </c>
      <c r="C872" t="s">
        <v>2</v>
      </c>
      <c r="D872">
        <v>2020</v>
      </c>
      <c r="E872">
        <v>17</v>
      </c>
      <c r="F872" s="7">
        <v>18700</v>
      </c>
      <c r="G872" s="3">
        <v>43839</v>
      </c>
      <c r="H872" t="s">
        <v>688</v>
      </c>
      <c r="I872" s="3">
        <v>43832</v>
      </c>
      <c r="J872" s="3">
        <f t="shared" si="41"/>
        <v>43862</v>
      </c>
      <c r="K872" t="s">
        <v>4</v>
      </c>
      <c r="L872">
        <v>2020</v>
      </c>
      <c r="M872">
        <v>2249</v>
      </c>
      <c r="N872" s="3">
        <v>43892</v>
      </c>
      <c r="O872" s="3">
        <v>43894</v>
      </c>
      <c r="P872" s="5">
        <f t="shared" si="40"/>
        <v>32</v>
      </c>
      <c r="Q872" s="6">
        <f t="shared" si="42"/>
        <v>598400</v>
      </c>
      <c r="R872" t="s">
        <v>689</v>
      </c>
    </row>
    <row r="873" spans="1:18">
      <c r="A873">
        <v>2</v>
      </c>
      <c r="B873" t="s">
        <v>677</v>
      </c>
      <c r="C873" t="s">
        <v>2</v>
      </c>
      <c r="D873">
        <v>2020</v>
      </c>
      <c r="E873">
        <v>812</v>
      </c>
      <c r="F873" s="7">
        <v>158.6</v>
      </c>
      <c r="G873" s="3">
        <v>43871</v>
      </c>
      <c r="H873">
        <v>141</v>
      </c>
      <c r="I873" s="3">
        <v>43867</v>
      </c>
      <c r="J873" s="3">
        <f t="shared" si="41"/>
        <v>43897</v>
      </c>
      <c r="K873" t="s">
        <v>4</v>
      </c>
      <c r="L873">
        <v>2020</v>
      </c>
      <c r="M873">
        <v>2265</v>
      </c>
      <c r="N873" s="3">
        <v>43893</v>
      </c>
      <c r="O873" s="3">
        <v>43895</v>
      </c>
      <c r="P873" s="5">
        <f t="shared" si="40"/>
        <v>-2</v>
      </c>
      <c r="Q873" s="6">
        <f t="shared" si="42"/>
        <v>-317.2</v>
      </c>
      <c r="R873" t="s">
        <v>703</v>
      </c>
    </row>
    <row r="874" spans="1:18">
      <c r="A874">
        <v>2</v>
      </c>
      <c r="B874" t="s">
        <v>677</v>
      </c>
      <c r="C874" t="s">
        <v>2</v>
      </c>
      <c r="D874">
        <v>2020</v>
      </c>
      <c r="E874">
        <v>241</v>
      </c>
      <c r="F874" s="7">
        <v>17762.95</v>
      </c>
      <c r="G874" s="3">
        <v>43860</v>
      </c>
      <c r="H874" t="s">
        <v>704</v>
      </c>
      <c r="I874" s="3">
        <v>43843</v>
      </c>
      <c r="J874" s="3">
        <f t="shared" si="41"/>
        <v>43873</v>
      </c>
      <c r="K874" t="s">
        <v>4</v>
      </c>
      <c r="L874">
        <v>2020</v>
      </c>
      <c r="M874">
        <v>2314</v>
      </c>
      <c r="N874" s="3">
        <v>43894</v>
      </c>
      <c r="O874" s="3">
        <v>43900</v>
      </c>
      <c r="P874" s="5">
        <f t="shared" si="40"/>
        <v>27</v>
      </c>
      <c r="Q874" s="6">
        <f t="shared" si="42"/>
        <v>479599.65</v>
      </c>
      <c r="R874" t="s">
        <v>705</v>
      </c>
    </row>
    <row r="875" spans="1:18">
      <c r="A875">
        <v>2</v>
      </c>
      <c r="B875" t="s">
        <v>677</v>
      </c>
      <c r="C875" t="s">
        <v>2</v>
      </c>
      <c r="D875">
        <v>2020</v>
      </c>
      <c r="E875">
        <v>814</v>
      </c>
      <c r="F875" s="7">
        <v>7686</v>
      </c>
      <c r="G875" s="3">
        <v>43871</v>
      </c>
      <c r="H875" t="s">
        <v>706</v>
      </c>
      <c r="I875" s="3">
        <v>43861</v>
      </c>
      <c r="J875" s="3">
        <f t="shared" si="41"/>
        <v>43891</v>
      </c>
      <c r="K875" t="s">
        <v>4</v>
      </c>
      <c r="L875">
        <v>2020</v>
      </c>
      <c r="M875">
        <v>2366</v>
      </c>
      <c r="N875" s="3">
        <v>43895</v>
      </c>
      <c r="O875" s="3">
        <v>43900</v>
      </c>
      <c r="P875" s="5">
        <f t="shared" si="40"/>
        <v>9</v>
      </c>
      <c r="Q875" s="6">
        <f t="shared" si="42"/>
        <v>69174</v>
      </c>
      <c r="R875" t="s">
        <v>387</v>
      </c>
    </row>
    <row r="876" spans="1:18">
      <c r="A876">
        <v>2</v>
      </c>
      <c r="B876" t="s">
        <v>677</v>
      </c>
      <c r="C876" t="s">
        <v>2</v>
      </c>
      <c r="D876">
        <v>2020</v>
      </c>
      <c r="E876">
        <v>1447</v>
      </c>
      <c r="F876" s="7">
        <v>10233.209999999999</v>
      </c>
      <c r="G876" s="3">
        <v>43892</v>
      </c>
      <c r="H876">
        <v>5</v>
      </c>
      <c r="I876" s="3">
        <v>43888</v>
      </c>
      <c r="J876" s="3">
        <f t="shared" si="41"/>
        <v>43918</v>
      </c>
      <c r="K876" t="s">
        <v>4</v>
      </c>
      <c r="L876">
        <v>2020</v>
      </c>
      <c r="M876">
        <v>2596</v>
      </c>
      <c r="N876" s="3">
        <v>43902</v>
      </c>
      <c r="O876" s="3">
        <v>43909</v>
      </c>
      <c r="P876" s="5">
        <f t="shared" si="40"/>
        <v>-9</v>
      </c>
      <c r="Q876" s="6">
        <f t="shared" si="42"/>
        <v>-92098.889999999985</v>
      </c>
      <c r="R876" t="s">
        <v>707</v>
      </c>
    </row>
    <row r="877" spans="1:18">
      <c r="A877">
        <v>2</v>
      </c>
      <c r="B877" t="s">
        <v>708</v>
      </c>
      <c r="C877" t="s">
        <v>2</v>
      </c>
      <c r="D877">
        <v>2019</v>
      </c>
      <c r="E877">
        <v>11083</v>
      </c>
      <c r="F877" s="7">
        <v>29980.28</v>
      </c>
      <c r="G877" s="3">
        <v>43802</v>
      </c>
      <c r="H877" t="s">
        <v>709</v>
      </c>
      <c r="I877" s="3">
        <v>43798</v>
      </c>
      <c r="J877" s="3">
        <f t="shared" si="41"/>
        <v>43828</v>
      </c>
      <c r="K877" t="s">
        <v>4</v>
      </c>
      <c r="L877">
        <v>2020</v>
      </c>
      <c r="M877">
        <v>1</v>
      </c>
      <c r="N877" s="3">
        <v>43837</v>
      </c>
      <c r="O877" s="3">
        <v>43850</v>
      </c>
      <c r="P877" s="5">
        <f t="shared" si="40"/>
        <v>22</v>
      </c>
      <c r="Q877" s="6">
        <f t="shared" si="42"/>
        <v>659566.15999999992</v>
      </c>
      <c r="R877" t="s">
        <v>12</v>
      </c>
    </row>
    <row r="878" spans="1:18">
      <c r="A878">
        <v>2</v>
      </c>
      <c r="B878" t="s">
        <v>708</v>
      </c>
      <c r="C878" t="s">
        <v>2</v>
      </c>
      <c r="D878">
        <v>2019</v>
      </c>
      <c r="E878">
        <v>11434</v>
      </c>
      <c r="F878" s="7">
        <v>3278.14</v>
      </c>
      <c r="G878" s="3">
        <v>43822</v>
      </c>
      <c r="H878" t="s">
        <v>710</v>
      </c>
      <c r="I878" s="3">
        <v>43815</v>
      </c>
      <c r="J878" s="3">
        <f t="shared" si="41"/>
        <v>43845</v>
      </c>
      <c r="K878" t="s">
        <v>4</v>
      </c>
      <c r="L878">
        <v>2020</v>
      </c>
      <c r="M878">
        <v>315</v>
      </c>
      <c r="N878" s="3">
        <v>43844</v>
      </c>
      <c r="O878" s="3">
        <v>43850</v>
      </c>
      <c r="P878" s="5">
        <f t="shared" si="40"/>
        <v>5</v>
      </c>
      <c r="Q878" s="6">
        <f t="shared" si="42"/>
        <v>16390.7</v>
      </c>
      <c r="R878" t="s">
        <v>12</v>
      </c>
    </row>
    <row r="879" spans="1:18">
      <c r="A879">
        <v>2</v>
      </c>
      <c r="B879" t="s">
        <v>708</v>
      </c>
      <c r="C879" t="s">
        <v>2</v>
      </c>
      <c r="D879">
        <v>2019</v>
      </c>
      <c r="E879">
        <v>11129</v>
      </c>
      <c r="F879" s="7">
        <v>18999.990000000002</v>
      </c>
      <c r="G879" s="3">
        <v>43804</v>
      </c>
      <c r="H879">
        <v>105</v>
      </c>
      <c r="I879" s="3">
        <v>43781</v>
      </c>
      <c r="J879" s="3">
        <f t="shared" si="41"/>
        <v>43811</v>
      </c>
      <c r="K879" t="s">
        <v>4</v>
      </c>
      <c r="L879">
        <v>2020</v>
      </c>
      <c r="M879">
        <v>1051</v>
      </c>
      <c r="N879" s="3">
        <v>43865</v>
      </c>
      <c r="O879" s="3">
        <v>43871</v>
      </c>
      <c r="P879" s="5">
        <f t="shared" si="40"/>
        <v>60</v>
      </c>
      <c r="Q879" s="6">
        <f t="shared" si="42"/>
        <v>1139999.4000000001</v>
      </c>
      <c r="R879" t="s">
        <v>711</v>
      </c>
    </row>
    <row r="880" spans="1:18">
      <c r="A880">
        <v>2</v>
      </c>
      <c r="B880" t="s">
        <v>708</v>
      </c>
      <c r="C880" t="s">
        <v>2</v>
      </c>
      <c r="D880">
        <v>2020</v>
      </c>
      <c r="E880">
        <v>230</v>
      </c>
      <c r="F880" s="7">
        <v>5027.59</v>
      </c>
      <c r="G880" s="3">
        <v>43860</v>
      </c>
      <c r="H880" s="2">
        <v>43831</v>
      </c>
      <c r="I880" s="3">
        <v>43837</v>
      </c>
      <c r="J880" s="3">
        <f t="shared" si="41"/>
        <v>43867</v>
      </c>
      <c r="K880" t="s">
        <v>4</v>
      </c>
      <c r="L880">
        <v>2020</v>
      </c>
      <c r="M880">
        <v>1250</v>
      </c>
      <c r="N880" s="3">
        <v>43871</v>
      </c>
      <c r="O880" s="3">
        <v>43878</v>
      </c>
      <c r="P880" s="5">
        <f t="shared" si="40"/>
        <v>11</v>
      </c>
      <c r="Q880" s="6">
        <f t="shared" si="42"/>
        <v>55303.490000000005</v>
      </c>
      <c r="R880" t="s">
        <v>712</v>
      </c>
    </row>
    <row r="881" spans="1:18">
      <c r="A881">
        <v>2</v>
      </c>
      <c r="B881" t="s">
        <v>708</v>
      </c>
      <c r="C881" t="s">
        <v>2</v>
      </c>
      <c r="D881">
        <v>2019</v>
      </c>
      <c r="E881">
        <v>11032</v>
      </c>
      <c r="F881" s="7">
        <v>4993.08</v>
      </c>
      <c r="G881" s="3">
        <v>43795</v>
      </c>
      <c r="H881" t="s">
        <v>713</v>
      </c>
      <c r="I881" s="3">
        <v>43787</v>
      </c>
      <c r="J881" s="3">
        <f t="shared" si="41"/>
        <v>43817</v>
      </c>
      <c r="K881" t="s">
        <v>4</v>
      </c>
      <c r="L881">
        <v>2020</v>
      </c>
      <c r="M881">
        <v>1261</v>
      </c>
      <c r="N881" s="3">
        <v>43872</v>
      </c>
      <c r="O881" s="3">
        <v>43878</v>
      </c>
      <c r="P881" s="5">
        <f t="shared" si="40"/>
        <v>61</v>
      </c>
      <c r="Q881" s="6">
        <f t="shared" si="42"/>
        <v>304577.88</v>
      </c>
      <c r="R881" t="s">
        <v>714</v>
      </c>
    </row>
    <row r="882" spans="1:18">
      <c r="A882">
        <v>2</v>
      </c>
      <c r="B882" t="s">
        <v>708</v>
      </c>
      <c r="C882" t="s">
        <v>2</v>
      </c>
      <c r="D882">
        <v>2020</v>
      </c>
      <c r="E882">
        <v>57</v>
      </c>
      <c r="F882" s="7">
        <v>3430.01</v>
      </c>
      <c r="G882" s="3">
        <v>43846</v>
      </c>
      <c r="H882" t="s">
        <v>715</v>
      </c>
      <c r="I882" s="3">
        <v>43809</v>
      </c>
      <c r="J882" s="3">
        <f t="shared" si="41"/>
        <v>43839</v>
      </c>
      <c r="K882" t="s">
        <v>4</v>
      </c>
      <c r="L882">
        <v>2020</v>
      </c>
      <c r="M882">
        <v>1267</v>
      </c>
      <c r="N882" s="3">
        <v>43872</v>
      </c>
      <c r="O882" s="3">
        <v>43878</v>
      </c>
      <c r="P882" s="5">
        <f t="shared" ref="P882:P907" si="43">O882-J882</f>
        <v>39</v>
      </c>
      <c r="Q882" s="6">
        <f t="shared" si="42"/>
        <v>133770.39000000001</v>
      </c>
      <c r="R882" t="s">
        <v>716</v>
      </c>
    </row>
    <row r="883" spans="1:18">
      <c r="A883">
        <v>2</v>
      </c>
      <c r="B883" t="s">
        <v>708</v>
      </c>
      <c r="C883" t="s">
        <v>2</v>
      </c>
      <c r="D883">
        <v>2020</v>
      </c>
      <c r="E883">
        <v>361</v>
      </c>
      <c r="F883" s="7">
        <v>2000</v>
      </c>
      <c r="G883" s="3">
        <v>43860</v>
      </c>
      <c r="H883">
        <v>14</v>
      </c>
      <c r="I883" s="3">
        <v>43851</v>
      </c>
      <c r="J883" s="3">
        <f t="shared" ref="J883:J907" si="44">SUM(I883,30)</f>
        <v>43881</v>
      </c>
      <c r="K883" t="s">
        <v>4</v>
      </c>
      <c r="L883">
        <v>2020</v>
      </c>
      <c r="M883">
        <v>1575</v>
      </c>
      <c r="N883" s="3">
        <v>43880</v>
      </c>
      <c r="O883" s="3">
        <v>43880</v>
      </c>
      <c r="P883" s="5">
        <f t="shared" si="43"/>
        <v>-1</v>
      </c>
      <c r="Q883" s="6">
        <f t="shared" si="42"/>
        <v>-2000</v>
      </c>
      <c r="R883" t="s">
        <v>717</v>
      </c>
    </row>
    <row r="884" spans="1:18">
      <c r="A884">
        <v>2</v>
      </c>
      <c r="B884" t="s">
        <v>708</v>
      </c>
      <c r="C884" t="s">
        <v>2</v>
      </c>
      <c r="D884">
        <v>2020</v>
      </c>
      <c r="E884">
        <v>361</v>
      </c>
      <c r="F884" s="7">
        <v>744.21</v>
      </c>
      <c r="G884" s="3">
        <v>43860</v>
      </c>
      <c r="H884">
        <v>14</v>
      </c>
      <c r="I884" s="3">
        <v>43851</v>
      </c>
      <c r="J884" s="3">
        <f t="shared" si="44"/>
        <v>43881</v>
      </c>
      <c r="K884" t="s">
        <v>4</v>
      </c>
      <c r="L884">
        <v>2020</v>
      </c>
      <c r="M884">
        <v>1576</v>
      </c>
      <c r="N884" s="3">
        <v>43880</v>
      </c>
      <c r="O884" s="3">
        <v>43880</v>
      </c>
      <c r="P884" s="5">
        <f t="shared" si="43"/>
        <v>-1</v>
      </c>
      <c r="Q884" s="6">
        <f t="shared" si="42"/>
        <v>-744.21</v>
      </c>
      <c r="R884" t="s">
        <v>717</v>
      </c>
    </row>
    <row r="885" spans="1:18">
      <c r="A885">
        <v>2</v>
      </c>
      <c r="B885" t="s">
        <v>708</v>
      </c>
      <c r="C885" t="s">
        <v>2</v>
      </c>
      <c r="D885">
        <v>2020</v>
      </c>
      <c r="E885">
        <v>796</v>
      </c>
      <c r="F885" s="7">
        <v>599.02</v>
      </c>
      <c r="G885" s="3">
        <v>43871</v>
      </c>
      <c r="H885" t="s">
        <v>718</v>
      </c>
      <c r="I885" s="3">
        <v>43859</v>
      </c>
      <c r="J885" s="3">
        <f t="shared" si="44"/>
        <v>43889</v>
      </c>
      <c r="K885" t="s">
        <v>4</v>
      </c>
      <c r="L885">
        <v>2020</v>
      </c>
      <c r="M885">
        <v>1887</v>
      </c>
      <c r="N885" s="3">
        <v>43885</v>
      </c>
      <c r="O885" s="3">
        <v>43893</v>
      </c>
      <c r="P885" s="5">
        <f t="shared" si="43"/>
        <v>4</v>
      </c>
      <c r="Q885" s="6">
        <f t="shared" si="42"/>
        <v>2396.08</v>
      </c>
      <c r="R885" t="s">
        <v>719</v>
      </c>
    </row>
    <row r="886" spans="1:18">
      <c r="A886">
        <v>2</v>
      </c>
      <c r="B886" t="s">
        <v>708</v>
      </c>
      <c r="C886" t="s">
        <v>2</v>
      </c>
      <c r="D886">
        <v>2020</v>
      </c>
      <c r="E886">
        <v>376</v>
      </c>
      <c r="F886" s="7">
        <v>732</v>
      </c>
      <c r="G886" s="3">
        <v>43860</v>
      </c>
      <c r="H886" s="1">
        <v>43839</v>
      </c>
      <c r="I886" s="3">
        <v>43854</v>
      </c>
      <c r="J886" s="3">
        <f t="shared" si="44"/>
        <v>43884</v>
      </c>
      <c r="K886" t="s">
        <v>4</v>
      </c>
      <c r="L886">
        <v>2020</v>
      </c>
      <c r="M886">
        <v>2125</v>
      </c>
      <c r="N886" s="3">
        <v>43887</v>
      </c>
      <c r="O886" s="3">
        <v>43893</v>
      </c>
      <c r="P886" s="5">
        <f t="shared" si="43"/>
        <v>9</v>
      </c>
      <c r="Q886" s="6">
        <f t="shared" si="42"/>
        <v>6588</v>
      </c>
      <c r="R886" t="s">
        <v>12</v>
      </c>
    </row>
    <row r="887" spans="1:18">
      <c r="A887">
        <v>2</v>
      </c>
      <c r="B887" t="s">
        <v>708</v>
      </c>
      <c r="C887" t="s">
        <v>2</v>
      </c>
      <c r="D887">
        <v>2020</v>
      </c>
      <c r="E887">
        <v>585</v>
      </c>
      <c r="F887" s="7">
        <v>7499.86</v>
      </c>
      <c r="G887" s="3">
        <v>43865</v>
      </c>
      <c r="H887" t="s">
        <v>614</v>
      </c>
      <c r="I887" s="3">
        <v>43853</v>
      </c>
      <c r="J887" s="3">
        <f t="shared" si="44"/>
        <v>43883</v>
      </c>
      <c r="K887" t="s">
        <v>4</v>
      </c>
      <c r="L887">
        <v>2020</v>
      </c>
      <c r="M887">
        <v>2126</v>
      </c>
      <c r="N887" s="3">
        <v>43887</v>
      </c>
      <c r="O887" s="3">
        <v>43889</v>
      </c>
      <c r="P887" s="5">
        <f t="shared" si="43"/>
        <v>6</v>
      </c>
      <c r="Q887" s="6">
        <f t="shared" si="42"/>
        <v>44999.159999999996</v>
      </c>
      <c r="R887" t="s">
        <v>720</v>
      </c>
    </row>
    <row r="888" spans="1:18">
      <c r="A888">
        <v>2</v>
      </c>
      <c r="B888" t="s">
        <v>708</v>
      </c>
      <c r="C888" t="s">
        <v>2</v>
      </c>
      <c r="D888">
        <v>2020</v>
      </c>
      <c r="E888">
        <v>768</v>
      </c>
      <c r="F888" s="7">
        <v>3836.9</v>
      </c>
      <c r="G888" s="3">
        <v>43871</v>
      </c>
      <c r="H888">
        <v>31</v>
      </c>
      <c r="I888" s="3">
        <v>43862</v>
      </c>
      <c r="J888" s="3">
        <f t="shared" si="44"/>
        <v>43892</v>
      </c>
      <c r="K888" t="s">
        <v>4</v>
      </c>
      <c r="L888">
        <v>2020</v>
      </c>
      <c r="M888">
        <v>2157</v>
      </c>
      <c r="N888" s="3">
        <v>43888</v>
      </c>
      <c r="O888" s="3">
        <v>43889</v>
      </c>
      <c r="P888" s="5">
        <f t="shared" si="43"/>
        <v>-3</v>
      </c>
      <c r="Q888" s="6">
        <f t="shared" si="42"/>
        <v>-11510.7</v>
      </c>
      <c r="R888" t="s">
        <v>717</v>
      </c>
    </row>
    <row r="889" spans="1:18">
      <c r="A889">
        <v>2</v>
      </c>
      <c r="B889" t="s">
        <v>708</v>
      </c>
      <c r="C889" t="s">
        <v>2</v>
      </c>
      <c r="D889">
        <v>2020</v>
      </c>
      <c r="E889">
        <v>80</v>
      </c>
      <c r="F889" s="7">
        <v>2973.14</v>
      </c>
      <c r="G889" s="3">
        <v>43850</v>
      </c>
      <c r="H889">
        <v>1379</v>
      </c>
      <c r="I889" s="3">
        <v>43817</v>
      </c>
      <c r="J889" s="3">
        <f t="shared" si="44"/>
        <v>43847</v>
      </c>
      <c r="K889" t="s">
        <v>4</v>
      </c>
      <c r="L889">
        <v>2020</v>
      </c>
      <c r="M889">
        <v>2180</v>
      </c>
      <c r="N889" s="3">
        <v>43888</v>
      </c>
      <c r="O889" s="3">
        <v>43889</v>
      </c>
      <c r="P889" s="5">
        <f t="shared" si="43"/>
        <v>42</v>
      </c>
      <c r="Q889" s="6">
        <f t="shared" si="42"/>
        <v>124871.87999999999</v>
      </c>
      <c r="R889" t="s">
        <v>46</v>
      </c>
    </row>
    <row r="890" spans="1:18">
      <c r="A890">
        <v>2</v>
      </c>
      <c r="B890" t="s">
        <v>708</v>
      </c>
      <c r="C890" t="s">
        <v>2</v>
      </c>
      <c r="D890">
        <v>2020</v>
      </c>
      <c r="E890">
        <v>221</v>
      </c>
      <c r="F890" s="7">
        <v>245.79</v>
      </c>
      <c r="G890" s="3">
        <v>43860</v>
      </c>
      <c r="H890" t="s">
        <v>721</v>
      </c>
      <c r="I890" s="3">
        <v>43823</v>
      </c>
      <c r="J890" s="3">
        <f t="shared" si="44"/>
        <v>43853</v>
      </c>
      <c r="K890" t="s">
        <v>4</v>
      </c>
      <c r="L890">
        <v>2020</v>
      </c>
      <c r="M890">
        <v>2372</v>
      </c>
      <c r="N890" s="3">
        <v>43895</v>
      </c>
      <c r="O890" s="3">
        <v>43895</v>
      </c>
      <c r="P890" s="5">
        <f t="shared" si="43"/>
        <v>42</v>
      </c>
      <c r="Q890" s="6">
        <f t="shared" si="42"/>
        <v>10323.18</v>
      </c>
      <c r="R890" t="s">
        <v>719</v>
      </c>
    </row>
    <row r="891" spans="1:18">
      <c r="A891">
        <v>2</v>
      </c>
      <c r="B891" t="s">
        <v>708</v>
      </c>
      <c r="C891" t="s">
        <v>2</v>
      </c>
      <c r="D891">
        <v>2020</v>
      </c>
      <c r="E891">
        <v>1053</v>
      </c>
      <c r="F891" s="7">
        <v>524.6</v>
      </c>
      <c r="G891" s="3">
        <v>43882</v>
      </c>
      <c r="H891">
        <v>8</v>
      </c>
      <c r="I891" s="3">
        <v>43875</v>
      </c>
      <c r="J891" s="3">
        <f t="shared" si="44"/>
        <v>43905</v>
      </c>
      <c r="K891" t="s">
        <v>4</v>
      </c>
      <c r="L891">
        <v>2020</v>
      </c>
      <c r="M891">
        <v>2472</v>
      </c>
      <c r="N891" s="3">
        <v>43900</v>
      </c>
      <c r="O891" s="3">
        <v>43900</v>
      </c>
      <c r="P891" s="5">
        <f t="shared" si="43"/>
        <v>-5</v>
      </c>
      <c r="Q891" s="6">
        <f t="shared" si="42"/>
        <v>-2623</v>
      </c>
      <c r="R891" t="s">
        <v>350</v>
      </c>
    </row>
    <row r="892" spans="1:18">
      <c r="A892">
        <v>2</v>
      </c>
      <c r="B892" t="s">
        <v>708</v>
      </c>
      <c r="C892" t="s">
        <v>2</v>
      </c>
      <c r="D892">
        <v>2020</v>
      </c>
      <c r="E892">
        <v>803</v>
      </c>
      <c r="F892" s="7">
        <v>4697</v>
      </c>
      <c r="G892" s="3">
        <v>43871</v>
      </c>
      <c r="H892">
        <v>4</v>
      </c>
      <c r="I892" s="3">
        <v>43851</v>
      </c>
      <c r="J892" s="3">
        <f t="shared" si="44"/>
        <v>43881</v>
      </c>
      <c r="K892" t="s">
        <v>4</v>
      </c>
      <c r="L892">
        <v>2020</v>
      </c>
      <c r="M892">
        <v>2473</v>
      </c>
      <c r="N892" s="3">
        <v>43900</v>
      </c>
      <c r="O892" s="3">
        <v>43906</v>
      </c>
      <c r="P892" s="5">
        <f t="shared" si="43"/>
        <v>25</v>
      </c>
      <c r="Q892" s="6">
        <f t="shared" si="42"/>
        <v>117425</v>
      </c>
      <c r="R892" t="s">
        <v>722</v>
      </c>
    </row>
    <row r="893" spans="1:18">
      <c r="A893">
        <v>2</v>
      </c>
      <c r="B893" t="s">
        <v>708</v>
      </c>
      <c r="C893" t="s">
        <v>2</v>
      </c>
      <c r="D893">
        <v>2020</v>
      </c>
      <c r="E893">
        <v>953</v>
      </c>
      <c r="F893" s="7">
        <v>78.42</v>
      </c>
      <c r="G893" s="3">
        <v>43880</v>
      </c>
      <c r="H893">
        <v>455</v>
      </c>
      <c r="I893" s="3">
        <v>43857</v>
      </c>
      <c r="J893" s="3">
        <f t="shared" si="44"/>
        <v>43887</v>
      </c>
      <c r="K893" t="s">
        <v>4</v>
      </c>
      <c r="L893">
        <v>2020</v>
      </c>
      <c r="M893">
        <v>2556</v>
      </c>
      <c r="N893" s="3">
        <v>43901</v>
      </c>
      <c r="O893" s="3">
        <v>43906</v>
      </c>
      <c r="P893" s="5">
        <f t="shared" si="43"/>
        <v>19</v>
      </c>
      <c r="Q893" s="6">
        <f t="shared" si="42"/>
        <v>1489.98</v>
      </c>
      <c r="R893" t="s">
        <v>723</v>
      </c>
    </row>
    <row r="894" spans="1:18">
      <c r="A894">
        <v>2</v>
      </c>
      <c r="B894" t="s">
        <v>708</v>
      </c>
      <c r="C894" t="s">
        <v>2</v>
      </c>
      <c r="D894">
        <v>2020</v>
      </c>
      <c r="E894">
        <v>952</v>
      </c>
      <c r="F894" s="7">
        <v>488.98</v>
      </c>
      <c r="G894" s="3">
        <v>43880</v>
      </c>
      <c r="H894" t="s">
        <v>724</v>
      </c>
      <c r="I894" s="3">
        <v>43861</v>
      </c>
      <c r="J894" s="3">
        <f t="shared" si="44"/>
        <v>43891</v>
      </c>
      <c r="K894" t="s">
        <v>4</v>
      </c>
      <c r="L894">
        <v>2020</v>
      </c>
      <c r="M894">
        <v>2579</v>
      </c>
      <c r="N894" s="3">
        <v>43901</v>
      </c>
      <c r="O894" s="3">
        <v>43909</v>
      </c>
      <c r="P894" s="5">
        <f t="shared" si="43"/>
        <v>18</v>
      </c>
      <c r="Q894" s="6">
        <f t="shared" si="42"/>
        <v>8801.64</v>
      </c>
      <c r="R894" t="s">
        <v>725</v>
      </c>
    </row>
    <row r="895" spans="1:18">
      <c r="A895">
        <v>2</v>
      </c>
      <c r="B895" t="s">
        <v>708</v>
      </c>
      <c r="C895" t="s">
        <v>2</v>
      </c>
      <c r="D895">
        <v>2020</v>
      </c>
      <c r="E895">
        <v>1029</v>
      </c>
      <c r="F895" s="7">
        <v>4810.46</v>
      </c>
      <c r="G895" s="3">
        <v>43881</v>
      </c>
      <c r="H895">
        <v>5</v>
      </c>
      <c r="I895" s="3">
        <v>43878</v>
      </c>
      <c r="J895" s="3">
        <f t="shared" si="44"/>
        <v>43908</v>
      </c>
      <c r="K895" t="s">
        <v>4</v>
      </c>
      <c r="L895">
        <v>2020</v>
      </c>
      <c r="M895">
        <v>2587</v>
      </c>
      <c r="N895" s="3">
        <v>43902</v>
      </c>
      <c r="O895" s="3">
        <v>43906</v>
      </c>
      <c r="P895" s="5">
        <f t="shared" si="43"/>
        <v>-2</v>
      </c>
      <c r="Q895" s="6">
        <f t="shared" si="42"/>
        <v>-9620.92</v>
      </c>
      <c r="R895" t="s">
        <v>726</v>
      </c>
    </row>
    <row r="896" spans="1:18">
      <c r="A896">
        <v>2</v>
      </c>
      <c r="B896" t="s">
        <v>708</v>
      </c>
      <c r="C896" t="s">
        <v>2</v>
      </c>
      <c r="D896">
        <v>2020</v>
      </c>
      <c r="E896">
        <v>1323</v>
      </c>
      <c r="F896" s="7">
        <v>2302.14</v>
      </c>
      <c r="G896" s="3">
        <v>43888</v>
      </c>
      <c r="H896">
        <v>49</v>
      </c>
      <c r="I896" s="3">
        <v>43882</v>
      </c>
      <c r="J896" s="3">
        <f t="shared" si="44"/>
        <v>43912</v>
      </c>
      <c r="K896" t="s">
        <v>4</v>
      </c>
      <c r="L896">
        <v>2020</v>
      </c>
      <c r="M896">
        <v>2595</v>
      </c>
      <c r="N896" s="3">
        <v>43902</v>
      </c>
      <c r="O896" s="3">
        <v>43909</v>
      </c>
      <c r="P896" s="5">
        <f t="shared" si="43"/>
        <v>-3</v>
      </c>
      <c r="Q896" s="6">
        <f t="shared" si="42"/>
        <v>-6906.42</v>
      </c>
      <c r="R896" t="s">
        <v>717</v>
      </c>
    </row>
    <row r="897" spans="1:18">
      <c r="A897">
        <v>2</v>
      </c>
      <c r="B897" t="s">
        <v>708</v>
      </c>
      <c r="C897" t="s">
        <v>2</v>
      </c>
      <c r="D897">
        <v>2020</v>
      </c>
      <c r="E897">
        <v>1585</v>
      </c>
      <c r="F897" s="7">
        <v>5307</v>
      </c>
      <c r="G897" s="3">
        <v>43894</v>
      </c>
      <c r="H897" t="s">
        <v>727</v>
      </c>
      <c r="I897" s="3">
        <v>43889</v>
      </c>
      <c r="J897" s="3">
        <f t="shared" si="44"/>
        <v>43919</v>
      </c>
      <c r="K897" t="s">
        <v>4</v>
      </c>
      <c r="L897">
        <v>2020</v>
      </c>
      <c r="M897">
        <v>3014</v>
      </c>
      <c r="N897" s="3">
        <v>43908</v>
      </c>
      <c r="O897" s="3">
        <v>43909</v>
      </c>
      <c r="P897" s="5">
        <f t="shared" si="43"/>
        <v>-10</v>
      </c>
      <c r="Q897" s="6">
        <f t="shared" si="42"/>
        <v>-53070</v>
      </c>
      <c r="R897" t="s">
        <v>14</v>
      </c>
    </row>
    <row r="898" spans="1:18">
      <c r="A898">
        <v>2</v>
      </c>
      <c r="B898" t="s">
        <v>708</v>
      </c>
      <c r="C898" t="s">
        <v>2</v>
      </c>
      <c r="D898">
        <v>2020</v>
      </c>
      <c r="E898">
        <v>1445</v>
      </c>
      <c r="F898" s="7">
        <v>197.86</v>
      </c>
      <c r="G898" s="3">
        <v>43892</v>
      </c>
      <c r="H898">
        <v>54</v>
      </c>
      <c r="I898" s="3">
        <v>43887</v>
      </c>
      <c r="J898" s="3">
        <f t="shared" si="44"/>
        <v>43917</v>
      </c>
      <c r="K898" t="s">
        <v>4</v>
      </c>
      <c r="L898">
        <v>2020</v>
      </c>
      <c r="M898">
        <v>3016</v>
      </c>
      <c r="N898" s="3">
        <v>43908</v>
      </c>
      <c r="O898" s="3">
        <v>43909</v>
      </c>
      <c r="P898" s="5">
        <f t="shared" si="43"/>
        <v>-8</v>
      </c>
      <c r="Q898" s="6">
        <f t="shared" si="42"/>
        <v>-1582.88</v>
      </c>
      <c r="R898" t="s">
        <v>717</v>
      </c>
    </row>
    <row r="899" spans="1:18">
      <c r="A899">
        <v>2</v>
      </c>
      <c r="B899" t="s">
        <v>708</v>
      </c>
      <c r="C899" t="s">
        <v>2</v>
      </c>
      <c r="D899">
        <v>2020</v>
      </c>
      <c r="E899">
        <v>1445</v>
      </c>
      <c r="F899" s="7">
        <v>2398.3000000000002</v>
      </c>
      <c r="G899" s="3">
        <v>43892</v>
      </c>
      <c r="H899">
        <v>54</v>
      </c>
      <c r="I899" s="3">
        <v>43887</v>
      </c>
      <c r="J899" s="3">
        <f t="shared" si="44"/>
        <v>43917</v>
      </c>
      <c r="K899" t="s">
        <v>4</v>
      </c>
      <c r="L899">
        <v>2020</v>
      </c>
      <c r="M899">
        <v>3017</v>
      </c>
      <c r="N899" s="3">
        <v>43908</v>
      </c>
      <c r="O899" s="3">
        <v>43909</v>
      </c>
      <c r="P899" s="5">
        <f t="shared" si="43"/>
        <v>-8</v>
      </c>
      <c r="Q899" s="6">
        <f t="shared" si="42"/>
        <v>-19186.400000000001</v>
      </c>
      <c r="R899" t="s">
        <v>717</v>
      </c>
    </row>
    <row r="900" spans="1:18">
      <c r="A900">
        <v>2</v>
      </c>
      <c r="B900" t="s">
        <v>708</v>
      </c>
      <c r="C900" t="s">
        <v>2</v>
      </c>
      <c r="D900">
        <v>2020</v>
      </c>
      <c r="E900">
        <v>1688</v>
      </c>
      <c r="F900" s="7">
        <v>99.8</v>
      </c>
      <c r="G900" s="3">
        <v>43901</v>
      </c>
      <c r="H900" t="s">
        <v>728</v>
      </c>
      <c r="I900" s="3">
        <v>43886</v>
      </c>
      <c r="J900" s="3">
        <f t="shared" si="44"/>
        <v>43916</v>
      </c>
      <c r="K900" t="s">
        <v>4</v>
      </c>
      <c r="L900">
        <v>2020</v>
      </c>
      <c r="M900">
        <v>3058</v>
      </c>
      <c r="N900" s="3">
        <v>43916</v>
      </c>
      <c r="O900" s="3">
        <v>43924</v>
      </c>
      <c r="P900" s="5">
        <f t="shared" si="43"/>
        <v>8</v>
      </c>
      <c r="Q900" s="6">
        <f t="shared" si="42"/>
        <v>798.4</v>
      </c>
      <c r="R900" t="s">
        <v>38</v>
      </c>
    </row>
    <row r="901" spans="1:18">
      <c r="A901">
        <v>2</v>
      </c>
      <c r="B901" t="s">
        <v>708</v>
      </c>
      <c r="C901" t="s">
        <v>2</v>
      </c>
      <c r="D901">
        <v>2020</v>
      </c>
      <c r="E901">
        <v>1704</v>
      </c>
      <c r="F901" s="7">
        <v>10988.54</v>
      </c>
      <c r="G901" s="3">
        <v>43902</v>
      </c>
      <c r="H901">
        <v>57</v>
      </c>
      <c r="I901" s="3">
        <v>43895</v>
      </c>
      <c r="J901" s="3">
        <f t="shared" si="44"/>
        <v>43925</v>
      </c>
      <c r="K901" t="s">
        <v>4</v>
      </c>
      <c r="L901">
        <v>2020</v>
      </c>
      <c r="M901">
        <v>3105</v>
      </c>
      <c r="N901" s="3">
        <v>43920</v>
      </c>
      <c r="O901" s="3">
        <v>43924</v>
      </c>
      <c r="P901" s="5">
        <f t="shared" si="43"/>
        <v>-1</v>
      </c>
      <c r="Q901" s="6">
        <f t="shared" si="42"/>
        <v>-10988.54</v>
      </c>
      <c r="R901" t="s">
        <v>717</v>
      </c>
    </row>
    <row r="902" spans="1:18">
      <c r="A902">
        <v>2</v>
      </c>
      <c r="B902" t="s">
        <v>729</v>
      </c>
      <c r="C902" t="s">
        <v>2</v>
      </c>
      <c r="D902">
        <v>2019</v>
      </c>
      <c r="E902">
        <v>5936</v>
      </c>
      <c r="F902" s="7">
        <v>1612.5</v>
      </c>
      <c r="G902" s="3">
        <v>43711</v>
      </c>
      <c r="H902" t="s">
        <v>50</v>
      </c>
      <c r="I902" s="3">
        <v>43704</v>
      </c>
      <c r="J902" s="3">
        <f t="shared" si="44"/>
        <v>43734</v>
      </c>
      <c r="K902" t="s">
        <v>4</v>
      </c>
      <c r="L902">
        <v>2020</v>
      </c>
      <c r="M902">
        <v>195</v>
      </c>
      <c r="N902" s="3">
        <v>43843</v>
      </c>
      <c r="O902" s="3">
        <v>43852</v>
      </c>
      <c r="P902" s="5">
        <f t="shared" si="43"/>
        <v>118</v>
      </c>
      <c r="Q902" s="6">
        <f t="shared" si="42"/>
        <v>190275</v>
      </c>
      <c r="R902" t="s">
        <v>730</v>
      </c>
    </row>
    <row r="903" spans="1:18">
      <c r="A903">
        <v>2</v>
      </c>
      <c r="B903" t="s">
        <v>729</v>
      </c>
      <c r="C903" t="s">
        <v>2</v>
      </c>
      <c r="D903">
        <v>2020</v>
      </c>
      <c r="E903">
        <v>288</v>
      </c>
      <c r="F903" s="7">
        <v>3094.26</v>
      </c>
      <c r="G903" s="3">
        <v>43860</v>
      </c>
      <c r="H903" t="s">
        <v>283</v>
      </c>
      <c r="I903" s="3">
        <v>43846</v>
      </c>
      <c r="J903" s="3">
        <f t="shared" si="44"/>
        <v>43876</v>
      </c>
      <c r="K903" t="s">
        <v>4</v>
      </c>
      <c r="L903">
        <v>2020</v>
      </c>
      <c r="M903">
        <v>1643</v>
      </c>
      <c r="N903" s="3">
        <v>43882</v>
      </c>
      <c r="O903" s="3">
        <v>43885</v>
      </c>
      <c r="P903" s="5">
        <f t="shared" si="43"/>
        <v>9</v>
      </c>
      <c r="Q903" s="6">
        <f t="shared" si="42"/>
        <v>27848.340000000004</v>
      </c>
      <c r="R903" t="s">
        <v>731</v>
      </c>
    </row>
    <row r="904" spans="1:18">
      <c r="A904">
        <v>2</v>
      </c>
      <c r="B904" t="s">
        <v>729</v>
      </c>
      <c r="C904" t="s">
        <v>2</v>
      </c>
      <c r="D904">
        <v>2020</v>
      </c>
      <c r="E904">
        <v>223</v>
      </c>
      <c r="F904" s="7">
        <v>1819.8</v>
      </c>
      <c r="G904" s="3">
        <v>43860</v>
      </c>
      <c r="H904" t="s">
        <v>238</v>
      </c>
      <c r="I904" s="3">
        <v>43839</v>
      </c>
      <c r="J904" s="3">
        <f t="shared" si="44"/>
        <v>43869</v>
      </c>
      <c r="K904" t="s">
        <v>4</v>
      </c>
      <c r="L904">
        <v>2020</v>
      </c>
      <c r="M904">
        <v>1646</v>
      </c>
      <c r="N904" s="3">
        <v>43882</v>
      </c>
      <c r="O904" s="3">
        <v>43885</v>
      </c>
      <c r="P904" s="5">
        <f t="shared" si="43"/>
        <v>16</v>
      </c>
      <c r="Q904" s="6">
        <f t="shared" si="42"/>
        <v>29116.799999999999</v>
      </c>
      <c r="R904" t="s">
        <v>732</v>
      </c>
    </row>
    <row r="905" spans="1:18">
      <c r="A905">
        <v>2</v>
      </c>
      <c r="B905" t="s">
        <v>729</v>
      </c>
      <c r="C905" t="s">
        <v>2</v>
      </c>
      <c r="D905">
        <v>2020</v>
      </c>
      <c r="E905">
        <v>281</v>
      </c>
      <c r="F905" s="7">
        <v>6344</v>
      </c>
      <c r="G905" s="3">
        <v>43860</v>
      </c>
      <c r="H905" t="s">
        <v>518</v>
      </c>
      <c r="I905" s="3">
        <v>43845</v>
      </c>
      <c r="J905" s="3">
        <f t="shared" si="44"/>
        <v>43875</v>
      </c>
      <c r="K905" t="s">
        <v>4</v>
      </c>
      <c r="L905">
        <v>2020</v>
      </c>
      <c r="M905">
        <v>1653</v>
      </c>
      <c r="N905" s="3">
        <v>43882</v>
      </c>
      <c r="O905" s="3">
        <v>43885</v>
      </c>
      <c r="P905" s="5">
        <f t="shared" si="43"/>
        <v>10</v>
      </c>
      <c r="Q905" s="6">
        <f t="shared" si="42"/>
        <v>63440</v>
      </c>
      <c r="R905" t="s">
        <v>691</v>
      </c>
    </row>
    <row r="906" spans="1:18">
      <c r="A906">
        <v>2</v>
      </c>
      <c r="B906" t="s">
        <v>729</v>
      </c>
      <c r="C906" t="s">
        <v>2</v>
      </c>
      <c r="D906">
        <v>2020</v>
      </c>
      <c r="E906">
        <v>813</v>
      </c>
      <c r="F906" s="7">
        <v>2459.02</v>
      </c>
      <c r="G906" s="3">
        <v>43871</v>
      </c>
      <c r="H906" s="2">
        <v>43831</v>
      </c>
      <c r="I906" s="3">
        <v>43868</v>
      </c>
      <c r="J906" s="3">
        <f t="shared" si="44"/>
        <v>43898</v>
      </c>
      <c r="K906" t="s">
        <v>4</v>
      </c>
      <c r="L906">
        <v>2020</v>
      </c>
      <c r="M906">
        <v>1857</v>
      </c>
      <c r="N906" s="3">
        <v>43885</v>
      </c>
      <c r="O906" s="3">
        <v>43885</v>
      </c>
      <c r="P906" s="5">
        <f t="shared" si="43"/>
        <v>-13</v>
      </c>
      <c r="Q906" s="6">
        <f t="shared" si="42"/>
        <v>-31967.26</v>
      </c>
      <c r="R906" t="s">
        <v>733</v>
      </c>
    </row>
    <row r="907" spans="1:18">
      <c r="A907">
        <v>2</v>
      </c>
      <c r="B907" t="s">
        <v>734</v>
      </c>
      <c r="C907" t="s">
        <v>52</v>
      </c>
      <c r="D907">
        <v>2019</v>
      </c>
      <c r="E907">
        <v>6564</v>
      </c>
      <c r="F907" s="7">
        <v>2537</v>
      </c>
      <c r="G907" s="3">
        <v>43738</v>
      </c>
      <c r="H907">
        <v>1</v>
      </c>
      <c r="I907" s="3">
        <v>43732</v>
      </c>
      <c r="J907" s="3">
        <f t="shared" si="44"/>
        <v>43762</v>
      </c>
      <c r="K907" t="s">
        <v>4</v>
      </c>
      <c r="L907">
        <v>2020</v>
      </c>
      <c r="M907">
        <v>103</v>
      </c>
      <c r="N907" s="3">
        <v>43839</v>
      </c>
      <c r="O907" s="3">
        <v>43851</v>
      </c>
      <c r="P907" s="5">
        <f t="shared" si="43"/>
        <v>89</v>
      </c>
      <c r="Q907" s="6">
        <f t="shared" si="42"/>
        <v>225793</v>
      </c>
      <c r="R907" t="s">
        <v>735</v>
      </c>
    </row>
    <row r="909" spans="1:18">
      <c r="F909" s="7">
        <f>SUM(F2:F907)</f>
        <v>5682044.6899999967</v>
      </c>
      <c r="Q909" s="7">
        <f>SUM(Q2:Q907)</f>
        <v>121003071.27000003</v>
      </c>
    </row>
    <row r="911" spans="1:18">
      <c r="Q911" s="6">
        <f>F909</f>
        <v>5682044.6899999967</v>
      </c>
    </row>
    <row r="914" spans="17:17">
      <c r="Q914" s="8">
        <f>Q909/Q911</f>
        <v>21.29569158140502</v>
      </c>
    </row>
  </sheetData>
  <autoFilter ref="A1:R907">
    <filterColumn colId="9"/>
    <filterColumn colId="15"/>
    <filterColumn colId="16"/>
  </autoFilter>
  <printOptions gridLines="1"/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File_tempestività_pagamenti_tit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Ceccarini</dc:creator>
  <cp:lastModifiedBy>kceccarini</cp:lastModifiedBy>
  <cp:lastPrinted>2020-04-22T07:34:52Z</cp:lastPrinted>
  <dcterms:created xsi:type="dcterms:W3CDTF">2020-04-17T10:41:05Z</dcterms:created>
  <dcterms:modified xsi:type="dcterms:W3CDTF">2020-04-22T07:39:18Z</dcterms:modified>
</cp:coreProperties>
</file>